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https://liftholding-my.sharepoint.com/personal/oksana_glushik_flightdesign_com/Documents/Робочий стіл/"/>
    </mc:Choice>
  </mc:AlternateContent>
  <xr:revisionPtr revIDLastSave="6" documentId="13_ncr:1_{9E00E62C-935A-4170-85A0-CEB1FBE5B33A}" xr6:coauthVersionLast="47" xr6:coauthVersionMax="47" xr10:uidLastSave="{88B205DC-B277-4F77-91D8-84A9C5F31463}"/>
  <bookViews>
    <workbookView xWindow="-103" yWindow="-103" windowWidth="22149" windowHeight="13200" xr2:uid="{B6F79C2F-815D-4B87-AEA6-5386900EE5AE}"/>
  </bookViews>
  <sheets>
    <sheet name="Price F2 CS23 VFR" sheetId="18" r:id="rId1"/>
  </sheets>
  <definedNames>
    <definedName name="_xlnm.Print_Area" localSheetId="0">'Price F2 CS23 VFR'!$A$1:$F$51</definedName>
  </definedNames>
  <calcPr calcId="191028"/>
</workbook>
</file>

<file path=xl/calcChain.xml><?xml version="1.0" encoding="utf-8"?>
<calcChain xmlns="http://schemas.openxmlformats.org/spreadsheetml/2006/main">
  <c r="D16" i="18" l="1"/>
  <c r="D17" i="18"/>
  <c r="E47" i="18" l="1"/>
  <c r="E50" i="18" l="1"/>
  <c r="D47" i="18"/>
  <c r="D50" i="18" s="1"/>
</calcChain>
</file>

<file path=xl/sharedStrings.xml><?xml version="1.0" encoding="utf-8"?>
<sst xmlns="http://schemas.openxmlformats.org/spreadsheetml/2006/main" count="72" uniqueCount="63">
  <si>
    <t>Order
Number</t>
  </si>
  <si>
    <t>Interior</t>
  </si>
  <si>
    <t>Avionics</t>
  </si>
  <si>
    <t>Propulsion System</t>
  </si>
  <si>
    <t>ACCESSORIES</t>
  </si>
  <si>
    <t xml:space="preserve"> -</t>
  </si>
  <si>
    <t>DISPLAY UNITS</t>
  </si>
  <si>
    <t xml:space="preserve">Display in km/h, °C, Altitude ft - mbar and Vario ft/min  </t>
  </si>
  <si>
    <t xml:space="preserve">Display in kts, °C, Altitude ft - mbar and Vario ft/min  </t>
  </si>
  <si>
    <t xml:space="preserve">Display in kts, °F, Altitude ft - in Hg and Vario ft/min  </t>
  </si>
  <si>
    <t>Design Selection and Markings</t>
  </si>
  <si>
    <t>SHIPPING OPTIONS</t>
  </si>
  <si>
    <t>Weight *
[kg]</t>
  </si>
  <si>
    <t>put a "X" to select</t>
  </si>
  <si>
    <t>Three color decals "FLUX 1"</t>
  </si>
  <si>
    <t>Three color decals "FLUX 2"</t>
  </si>
  <si>
    <t>Exterior</t>
  </si>
  <si>
    <t>F2 EASA CS23 VFR 
READY TO FLY include above equipements</t>
  </si>
  <si>
    <r>
      <t xml:space="preserve">Price €
</t>
    </r>
    <r>
      <rPr>
        <b/>
        <i/>
        <u val="singleAccounting"/>
        <sz val="11"/>
        <rFont val="Arial"/>
        <family val="2"/>
      </rPr>
      <t xml:space="preserve">excl. </t>
    </r>
    <r>
      <rPr>
        <b/>
        <sz val="11"/>
        <rFont val="Arial"/>
        <family val="2"/>
      </rPr>
      <t xml:space="preserve">VAT
</t>
    </r>
  </si>
  <si>
    <t>Order
Selection</t>
  </si>
  <si>
    <r>
      <t xml:space="preserve">Brown - Anthracite - Sport Seat and Interior color option
</t>
    </r>
    <r>
      <rPr>
        <sz val="11"/>
        <rFont val="Arial"/>
        <family val="2"/>
      </rPr>
      <t>Two tone brown-anthracite cabin interior paint, associated light brown leather seats and stick covers ( REF BOOKMARK ROYAL 29110 Khaki)</t>
    </r>
  </si>
  <si>
    <r>
      <t xml:space="preserve">Black - Anthracite - Sport Seat and Interior color option
</t>
    </r>
    <r>
      <rPr>
        <sz val="11"/>
        <rFont val="Arial"/>
        <family val="2"/>
      </rPr>
      <t>Two tone Black-anthracite cabin interior paint, associated Black leather seats and stick covers ( REF BOOKMARK ROYAL 99123 Black)</t>
    </r>
  </si>
  <si>
    <t>AVIONIC OPTIONS</t>
  </si>
  <si>
    <r>
      <t xml:space="preserve">Traffic Monitoring Function
</t>
    </r>
    <r>
      <rPr>
        <sz val="11"/>
        <rFont val="Arial"/>
        <family val="2"/>
      </rPr>
      <t>provides traffic information on the G3X displays monitoring ADSB, Mode S and FLARM Data</t>
    </r>
  </si>
  <si>
    <r>
      <t>Standard Cover for Cabin and Cowling</t>
    </r>
    <r>
      <rPr>
        <sz val="11"/>
        <rFont val="Arial"/>
        <family val="2"/>
      </rPr>
      <t xml:space="preserve">
Protective cover against polution, sun and rain for all cabin windows and cowling Double layer design Small package size for transport within the airplane</t>
    </r>
  </si>
  <si>
    <r>
      <t xml:space="preserve">Standard All-Airplane Cover  
</t>
    </r>
    <r>
      <rPr>
        <sz val="11"/>
        <rFont val="Arial"/>
        <family val="2"/>
      </rPr>
      <t>Protective cover against polution, sun and rain for the whole airplane (includes wings, fusleage and empenage) Double layer design</t>
    </r>
  </si>
  <si>
    <r>
      <t xml:space="preserve">Cover for Cabin and Cowling "Uncutable®"
</t>
    </r>
    <r>
      <rPr>
        <sz val="11"/>
        <rFont val="Arial"/>
        <family val="2"/>
      </rPr>
      <t>All weather protective cover all cabin windows and cowling Double layer design by extremely durable and protective "Uncutable®" material Small package size for transport within the airplane</t>
    </r>
  </si>
  <si>
    <r>
      <t xml:space="preserve">All Airplane Cover "Uncutable®"
</t>
    </r>
    <r>
      <rPr>
        <sz val="11"/>
        <rFont val="Arial"/>
        <family val="2"/>
      </rPr>
      <t>All weather protective cover for the whole airplane  (includes wings, fusleage and empenage) Double layer design by extremely durable and protective "Uncutable®" material</t>
    </r>
  </si>
  <si>
    <r>
      <t xml:space="preserve">Call Signs
</t>
    </r>
    <r>
      <rPr>
        <sz val="11"/>
        <rFont val="Arial"/>
        <family val="2"/>
      </rPr>
      <t>Call signs as decals in black prepared and attached
(1x per fuselage side, 1x lower wing skin, depending on national regulations) Call sign &amp; Transponder hex- code must be provided by the customer 4 weeks before delivery time.</t>
    </r>
  </si>
  <si>
    <r>
      <t xml:space="preserve">various delivery possibility by ferry flight, Truck shipping container overseas 
FD Shipping Insurance with ALLIANZ
</t>
    </r>
    <r>
      <rPr>
        <i/>
        <sz val="11"/>
        <rFont val="Arial"/>
        <family val="2"/>
        <charset val="204"/>
      </rPr>
      <t>(valid for all shipping methods, except self-pick up from FD location)</t>
    </r>
  </si>
  <si>
    <t xml:space="preserve">Total price and weight </t>
  </si>
  <si>
    <r>
      <t xml:space="preserve">Price €
</t>
    </r>
    <r>
      <rPr>
        <b/>
        <i/>
        <u val="singleAccounting"/>
        <sz val="11"/>
        <rFont val="Arial"/>
        <family val="2"/>
      </rPr>
      <t xml:space="preserve">excl. </t>
    </r>
    <r>
      <rPr>
        <b/>
        <sz val="11"/>
        <rFont val="Arial"/>
        <family val="2"/>
      </rPr>
      <t>VAT</t>
    </r>
  </si>
  <si>
    <t>F2 EASA CS23 VFR  selected with Options***</t>
  </si>
  <si>
    <t>Transport Cost from FD CZ</t>
  </si>
  <si>
    <t>Total cost airplane and transport</t>
  </si>
  <si>
    <t>* weights can differ by 3% of the total specified weight  ** Total payment value enhances by legally required value added taxes as applicable *** National Regulations to be considered 
Payment schedule: 5.000 € at slot reservation, 50.000€ at production start (5 months before delivery), payments are secured, balance at delivery ex FD CZ
Prices and technical specifications are subject to change without previous notice
Prices for equipment are incl. installation on new aircraft delivery ex Flight Design,Sumperk Czech Republic</t>
  </si>
  <si>
    <t>F2 CS23 D/N-VFR (EASA CS 23 Amend. 5)</t>
  </si>
  <si>
    <t>Upgrade to Certified BERINGER 5.00-5” instead of MATCO 5.00-5”standard wheels</t>
  </si>
  <si>
    <t>Deflectable sun visors Brown</t>
  </si>
  <si>
    <r>
      <t xml:space="preserve">Lemo plugs </t>
    </r>
    <r>
      <rPr>
        <sz val="11"/>
        <rFont val="Arial"/>
        <family val="2"/>
      </rPr>
      <t>added to the wiring without Bose Headset</t>
    </r>
  </si>
  <si>
    <t>Deflectable sun visors Blue</t>
  </si>
  <si>
    <r>
      <t xml:space="preserve">Upgrade Intercom Garmin GMA345 with Bluetooth function
</t>
    </r>
    <r>
      <rPr>
        <sz val="11"/>
        <rFont val="Arial"/>
        <family val="2"/>
      </rPr>
      <t>upgrade to GMA 345 instead of GMA245</t>
    </r>
  </si>
  <si>
    <r>
      <t xml:space="preserve">Additional Garmin GNC 255A Nav/Com
</t>
    </r>
    <r>
      <rPr>
        <sz val="11"/>
        <rFont val="Arial"/>
        <family val="2"/>
      </rPr>
      <t>to already installed GTR 225A</t>
    </r>
  </si>
  <si>
    <r>
      <t xml:space="preserve">Conversion  Radio Garmin GTR 225A to GNC 225A NAV/COM
</t>
    </r>
    <r>
      <rPr>
        <sz val="11"/>
        <rFont val="Arial"/>
        <family val="2"/>
      </rPr>
      <t>adding VOR capability includes additionnal antenna</t>
    </r>
  </si>
  <si>
    <r>
      <t xml:space="preserve">Upgrade Transponder Garmin GTX345 with ADSB in/out
</t>
    </r>
    <r>
      <rPr>
        <sz val="11"/>
        <rFont val="Arial"/>
        <family val="2"/>
      </rPr>
      <t>optionnal  in EU for light aircraft</t>
    </r>
  </si>
  <si>
    <t>Three color decals "FLUX 3"</t>
  </si>
  <si>
    <t>Three color decals "FLUX 4"</t>
  </si>
  <si>
    <t>F2 EASA CS23 VFR 
ADD ON EQUIPMENT</t>
  </si>
  <si>
    <r>
      <t xml:space="preserve">Amsafe® Airbags for Pilot and Copilot
</t>
    </r>
    <r>
      <rPr>
        <sz val="11"/>
        <rFont val="Arial"/>
        <family val="2"/>
      </rPr>
      <t>installed in instrument panels to protect upper body in frontal accident</t>
    </r>
  </si>
  <si>
    <t>Flight Design F2 CS23 D/N-VFR
(Engine Rotax 912iS fuel injected 100hp, Dual 10.6" G3X Touch screen, Autopilot, Garmin Radio / Transponder, Aircraft Emergency Parachute System)</t>
  </si>
  <si>
    <r>
      <t xml:space="preserve">2x Bose A30 Bluetooth Headset
</t>
    </r>
    <r>
      <rPr>
        <sz val="11"/>
        <rFont val="Arial"/>
        <family val="2"/>
      </rPr>
      <t xml:space="preserve"> includes Lemo plugs to powered Bose headset added to the wiring</t>
    </r>
  </si>
  <si>
    <t>Specification Model Year 2024</t>
  </si>
  <si>
    <r>
      <t xml:space="preserve">Strong and Lightweight Design:
• Carbon Fiber Fuselage: </t>
    </r>
    <r>
      <rPr>
        <sz val="11"/>
        <rFont val="Arial"/>
        <family val="2"/>
      </rPr>
      <t>Made from pre-impregnated carbon fiber for exceptional strength-to-weight ratio, ideal for the aircraft's 650 kg</t>
    </r>
    <r>
      <rPr>
        <b/>
        <sz val="11"/>
        <rFont val="Arial"/>
        <family val="2"/>
      </rPr>
      <t xml:space="preserve"> </t>
    </r>
    <r>
      <rPr>
        <sz val="11"/>
        <rFont val="Arial"/>
        <family val="2"/>
      </rPr>
      <t>maximum takeoff weight (MTOW).</t>
    </r>
    <r>
      <rPr>
        <b/>
        <sz val="11"/>
        <rFont val="Arial"/>
        <family val="2"/>
      </rPr>
      <t xml:space="preserve">
• Safety Cell Concept:</t>
    </r>
    <r>
      <rPr>
        <sz val="11"/>
        <rFont val="Arial"/>
        <family val="2"/>
      </rPr>
      <t xml:space="preserve"> Features a proven safety cell design for enhanced occupant protection.</t>
    </r>
    <r>
      <rPr>
        <b/>
        <sz val="11"/>
        <rFont val="Arial"/>
        <family val="2"/>
      </rPr>
      <t xml:space="preserve">
• Panoramic Visibility: </t>
    </r>
    <r>
      <rPr>
        <sz val="11"/>
        <rFont val="Arial"/>
        <family val="2"/>
      </rPr>
      <t>Equipped with 5 windows, including a one-piece panoramic windshield (made from aeronautical plexiglass) and green-tinted rear side windows for excellent all-around visibility.</t>
    </r>
    <r>
      <rPr>
        <b/>
        <sz val="11"/>
        <rFont val="Arial"/>
        <family val="2"/>
      </rPr>
      <t xml:space="preserve">
Enhanced Stability and Control:
• Single-Piece Wing with DLE Ailerons: </t>
    </r>
    <r>
      <rPr>
        <sz val="11"/>
        <rFont val="Arial"/>
        <family val="2"/>
      </rPr>
      <t>Optimized for spin resistance, improving safety and handling characteristics</t>
    </r>
    <r>
      <rPr>
        <b/>
        <sz val="11"/>
        <rFont val="Arial"/>
        <family val="2"/>
      </rPr>
      <t xml:space="preserve">.
• Removable Winglets: </t>
    </r>
    <r>
      <rPr>
        <sz val="11"/>
        <rFont val="Arial"/>
        <family val="2"/>
      </rPr>
      <t>Reduce drag, improving fuel efficiency and performance.</t>
    </r>
    <r>
      <rPr>
        <b/>
        <sz val="11"/>
        <rFont val="Arial"/>
        <family val="2"/>
      </rPr>
      <t xml:space="preserve">
• Tail Section: </t>
    </r>
    <r>
      <rPr>
        <sz val="11"/>
        <rFont val="Arial"/>
        <family val="2"/>
      </rPr>
      <t>Designed for improved responsiveness and in-flight stability.</t>
    </r>
    <r>
      <rPr>
        <b/>
        <sz val="11"/>
        <rFont val="Arial"/>
        <family val="2"/>
      </rPr>
      <t xml:space="preserve">
• Fixed Horizontal Stabilizer: </t>
    </r>
    <r>
      <rPr>
        <sz val="11"/>
        <rFont val="Arial"/>
        <family val="2"/>
      </rPr>
      <t>Provides excellent pitch stability.</t>
    </r>
    <r>
      <rPr>
        <b/>
        <sz val="11"/>
        <rFont val="Arial"/>
        <family val="2"/>
      </rPr>
      <t xml:space="preserve">
Easy Access and Comfort:
• Large Gull-Wing Doors: </t>
    </r>
    <r>
      <rPr>
        <sz val="11"/>
        <rFont val="Arial"/>
        <family val="2"/>
      </rPr>
      <t>Gas spring struts assist in easy entry and exit from the spacious cabin.</t>
    </r>
    <r>
      <rPr>
        <b/>
        <sz val="11"/>
        <rFont val="Arial"/>
        <family val="2"/>
      </rPr>
      <t xml:space="preserve">
Durable Finish:
• Durable Urethane Exterior Paint: </t>
    </r>
    <r>
      <rPr>
        <sz val="11"/>
        <rFont val="Arial"/>
        <family val="2"/>
      </rPr>
      <t>White paint with a choice of colorful graphic decals for personalization.</t>
    </r>
  </si>
  <si>
    <r>
      <t xml:space="preserve">Advanced Landing Gear:
• Aerodynamically Contoured Single Beam Main Landing Gear: </t>
    </r>
    <r>
      <rPr>
        <sz val="11"/>
        <rFont val="Arial"/>
        <family val="2"/>
      </rPr>
      <t>Made from composite materials for a lightweight and durable design. Superior shock absorption ensures a smooth landing.</t>
    </r>
    <r>
      <rPr>
        <b/>
        <sz val="11"/>
        <rFont val="Arial"/>
        <family val="2"/>
      </rPr>
      <t xml:space="preserve">
• Hydraulic Disc Brakes: </t>
    </r>
    <r>
      <rPr>
        <sz val="11"/>
        <rFont val="Arial"/>
        <family val="2"/>
      </rPr>
      <t>Provide effective stopping power.</t>
    </r>
    <r>
      <rPr>
        <b/>
        <sz val="11"/>
        <rFont val="Arial"/>
        <family val="2"/>
      </rPr>
      <t xml:space="preserve">
• Parking Brake Function: </t>
    </r>
    <r>
      <rPr>
        <sz val="11"/>
        <rFont val="Arial"/>
        <family val="2"/>
      </rPr>
      <t>Allows for secure parking.</t>
    </r>
    <r>
      <rPr>
        <b/>
        <sz val="11"/>
        <rFont val="Arial"/>
        <family val="2"/>
      </rPr>
      <t xml:space="preserve">
• All-Terrain Tires: </t>
    </r>
    <r>
      <rPr>
        <sz val="11"/>
        <rFont val="Arial"/>
        <family val="2"/>
      </rPr>
      <t>Sized 5.00 x 5" with a 6 ply rating (PR), these tires are qualified for speeds up to 120 km/h and can handle a weight load of 300 kg per tire.</t>
    </r>
    <r>
      <rPr>
        <b/>
        <sz val="11"/>
        <rFont val="Arial"/>
        <family val="2"/>
      </rPr>
      <t xml:space="preserve">
• Steerable Nose Wheel: </t>
    </r>
    <r>
      <rPr>
        <sz val="11"/>
        <rFont val="Arial"/>
        <family val="2"/>
      </rPr>
      <t>Improves maneuverability on the ground.</t>
    </r>
    <r>
      <rPr>
        <b/>
        <sz val="11"/>
        <rFont val="Arial"/>
        <family val="2"/>
      </rPr>
      <t xml:space="preserve">
• Wheelpants and Fairings: </t>
    </r>
    <r>
      <rPr>
        <sz val="11"/>
        <rFont val="Arial"/>
        <family val="2"/>
      </rPr>
      <t>Streamlined wheel covers on main and nose wheels reduce drag and improve aerodynamics.</t>
    </r>
    <r>
      <rPr>
        <b/>
        <sz val="11"/>
        <rFont val="Arial"/>
        <family val="2"/>
      </rPr>
      <t xml:space="preserve">
Enhanced Visibility and Safety:
• Anti-Collision Lights and Position Lights: </t>
    </r>
    <r>
      <rPr>
        <sz val="11"/>
        <rFont val="Arial"/>
        <family val="2"/>
      </rPr>
      <t>Meet necessary standards for visibility.</t>
    </r>
    <r>
      <rPr>
        <b/>
        <sz val="11"/>
        <rFont val="Arial"/>
        <family val="2"/>
      </rPr>
      <t xml:space="preserve">
• Large LED Landing Light: </t>
    </r>
    <r>
      <rPr>
        <sz val="11"/>
        <rFont val="Arial"/>
        <family val="2"/>
      </rPr>
      <t>Integrated into the lower engine cowl for improved nighttime visibility.</t>
    </r>
    <r>
      <rPr>
        <b/>
        <sz val="11"/>
        <rFont val="Arial"/>
        <family val="2"/>
      </rPr>
      <t xml:space="preserve">
• Tie-Down Points: </t>
    </r>
    <r>
      <rPr>
        <sz val="11"/>
        <rFont val="Arial"/>
        <family val="2"/>
      </rPr>
      <t>Strategically located on the wings and tail for secure aircraft tie-down during ground storage.</t>
    </r>
    <r>
      <rPr>
        <b/>
        <sz val="11"/>
        <rFont val="Arial"/>
        <family val="2"/>
      </rPr>
      <t xml:space="preserve">
Additional Features:
• 3-Pin External Power Port: </t>
    </r>
    <r>
      <rPr>
        <sz val="11"/>
        <rFont val="Arial"/>
        <family val="2"/>
      </rPr>
      <t>Allows for external power connection (use to be specified).</t>
    </r>
  </si>
  <si>
    <r>
      <t xml:space="preserve">Spacious Comfort:
• Extra-Large Cabin: </t>
    </r>
    <r>
      <rPr>
        <sz val="11"/>
        <rFont val="Arial"/>
        <family val="2"/>
      </rPr>
      <t>Enjoy ample legroom and headroom for a comfortable flight experience.</t>
    </r>
    <r>
      <rPr>
        <b/>
        <sz val="11"/>
        <rFont val="Arial"/>
        <family val="2"/>
      </rPr>
      <t xml:space="preserve">
Enhanced Safety:
• Amsafe® Airbags (on options): </t>
    </r>
    <r>
      <rPr>
        <sz val="11"/>
        <rFont val="Arial"/>
        <family val="2"/>
      </rPr>
      <t>Pilot and copilot seats are equipped with Amsafe® airbags for added protection in case of an emergency.</t>
    </r>
    <r>
      <rPr>
        <b/>
        <sz val="11"/>
        <rFont val="Arial"/>
        <family val="2"/>
      </rPr>
      <t xml:space="preserve">
• Three-Point Seatbelts with Inertial Reels: </t>
    </r>
    <r>
      <rPr>
        <sz val="11"/>
        <rFont val="Arial"/>
        <family val="2"/>
      </rPr>
      <t xml:space="preserve">Both seats feature three-point harnesses with inertial reels for optimal safety.
</t>
    </r>
    <r>
      <rPr>
        <b/>
        <sz val="11"/>
        <rFont val="Arial"/>
        <family val="2"/>
      </rPr>
      <t xml:space="preserve">
Adjustable Seating:</t>
    </r>
    <r>
      <rPr>
        <sz val="11"/>
        <rFont val="Arial"/>
        <family val="2"/>
      </rPr>
      <t xml:space="preserve">
</t>
    </r>
    <r>
      <rPr>
        <b/>
        <sz val="11"/>
        <rFont val="Arial"/>
        <family val="2"/>
      </rPr>
      <t>•</t>
    </r>
    <r>
      <rPr>
        <sz val="11"/>
        <rFont val="Arial"/>
        <family val="2"/>
      </rPr>
      <t xml:space="preserve"> </t>
    </r>
    <r>
      <rPr>
        <b/>
        <sz val="11"/>
        <rFont val="Arial"/>
        <family val="2"/>
      </rPr>
      <t>Two-Way Adjustable Sport Seats</t>
    </r>
    <r>
      <rPr>
        <sz val="11"/>
        <rFont val="Arial"/>
        <family val="2"/>
      </rPr>
      <t xml:space="preserve">: Comfortable sport seats with reclining backs for pilot and passenger.
</t>
    </r>
    <r>
      <rPr>
        <b/>
        <sz val="11"/>
        <rFont val="Arial"/>
        <family val="2"/>
      </rPr>
      <t>•</t>
    </r>
    <r>
      <rPr>
        <sz val="11"/>
        <rFont val="Arial"/>
        <family val="2"/>
      </rPr>
      <t xml:space="preserve"> </t>
    </r>
    <r>
      <rPr>
        <b/>
        <sz val="11"/>
        <rFont val="Arial"/>
        <family val="2"/>
      </rPr>
      <t>Leg Length:</t>
    </r>
    <r>
      <rPr>
        <sz val="11"/>
        <rFont val="Arial"/>
        <family val="2"/>
      </rPr>
      <t xml:space="preserve"> Mechanically adjustable for personalized comfort.
</t>
    </r>
    <r>
      <rPr>
        <b/>
        <sz val="11"/>
        <rFont val="Arial"/>
        <family val="2"/>
      </rPr>
      <t>•</t>
    </r>
    <r>
      <rPr>
        <sz val="11"/>
        <rFont val="Arial"/>
        <family val="2"/>
      </rPr>
      <t xml:space="preserve"> </t>
    </r>
    <r>
      <rPr>
        <b/>
        <sz val="11"/>
        <rFont val="Arial"/>
        <family val="2"/>
      </rPr>
      <t>Height</t>
    </r>
    <r>
      <rPr>
        <sz val="11"/>
        <rFont val="Arial"/>
        <family val="2"/>
      </rPr>
      <t xml:space="preserve">: Electrically adjustable for ease of use during flight.
</t>
    </r>
    <r>
      <rPr>
        <b/>
        <sz val="11"/>
        <rFont val="Arial"/>
        <family val="2"/>
      </rPr>
      <t>•</t>
    </r>
    <r>
      <rPr>
        <sz val="11"/>
        <rFont val="Arial"/>
        <family val="2"/>
      </rPr>
      <t xml:space="preserve"> </t>
    </r>
    <r>
      <rPr>
        <b/>
        <sz val="11"/>
        <rFont val="Arial"/>
        <family val="2"/>
      </rPr>
      <t>Conform-Foam Padding and Leather Covers:</t>
    </r>
    <r>
      <rPr>
        <sz val="11"/>
        <rFont val="Arial"/>
        <family val="2"/>
      </rPr>
      <t xml:space="preserve"> Seats are well-padded with Conform-foam and upholstered in leather for a luxurious feel.
</t>
    </r>
    <r>
      <rPr>
        <b/>
        <sz val="11"/>
        <rFont val="Arial"/>
        <family val="2"/>
      </rPr>
      <t xml:space="preserve">
Generous Storage:
• </t>
    </r>
    <r>
      <rPr>
        <sz val="11"/>
        <rFont val="Arial"/>
        <family val="2"/>
      </rPr>
      <t>Cavernous Luggage Compartment: Spacious luggage compartment behind the seats offers up to 50 kg / 800 liters of storage accessible from the cabin for easy loading and unloading.</t>
    </r>
    <r>
      <rPr>
        <b/>
        <sz val="11"/>
        <rFont val="Arial"/>
        <family val="2"/>
      </rPr>
      <t xml:space="preserve">
• </t>
    </r>
    <r>
      <rPr>
        <sz val="11"/>
        <rFont val="Arial"/>
        <family val="2"/>
      </rPr>
      <t>Secure Cargo: Baggage tie-down hooks and a net help keep your luggage securely stowed during flight.</t>
    </r>
  </si>
  <si>
    <r>
      <rPr>
        <b/>
        <sz val="11"/>
        <rFont val="Arial"/>
        <family val="2"/>
      </rPr>
      <t>Climate Control:</t>
    </r>
    <r>
      <rPr>
        <sz val="11"/>
        <rFont val="Arial"/>
        <family val="2"/>
      </rPr>
      <t xml:space="preserve">
</t>
    </r>
    <r>
      <rPr>
        <b/>
        <sz val="11"/>
        <rFont val="Arial"/>
        <family val="2"/>
      </rPr>
      <t>• Heating/Fresh Air System:</t>
    </r>
    <r>
      <rPr>
        <sz val="11"/>
        <rFont val="Arial"/>
        <family val="2"/>
      </rPr>
      <t xml:space="preserve"> Maintain a comfortable cabin temperature with a heating and fresh air system that distributes air through nozzles in the instrument console, footwell, and windshield for proper ventilation.
</t>
    </r>
    <r>
      <rPr>
        <b/>
        <sz val="11"/>
        <rFont val="Arial"/>
        <family val="2"/>
      </rPr>
      <t>• Exhaust Heat Exchanger:</t>
    </r>
    <r>
      <rPr>
        <sz val="11"/>
        <rFont val="Arial"/>
        <family val="2"/>
      </rPr>
      <t xml:space="preserve"> Utilizes engine heat efficiently to keep the cabin warm.
Additional Features:
</t>
    </r>
    <r>
      <rPr>
        <b/>
        <sz val="11"/>
        <rFont val="Arial"/>
        <family val="2"/>
      </rPr>
      <t>• Two-Tone Cabin Interior:</t>
    </r>
    <r>
      <rPr>
        <sz val="11"/>
        <rFont val="Arial"/>
        <family val="2"/>
      </rPr>
      <t xml:space="preserve"> Choose from a variety of two-tone paint schemes with a textured finish for a stylish and durable interior.
</t>
    </r>
    <r>
      <rPr>
        <b/>
        <sz val="11"/>
        <rFont val="Arial"/>
        <family val="2"/>
      </rPr>
      <t>• Convenient Pockets:</t>
    </r>
    <r>
      <rPr>
        <sz val="11"/>
        <rFont val="Arial"/>
        <family val="2"/>
      </rPr>
      <t xml:space="preserve"> Handy accessory pockets on each door provide storage for small items.
</t>
    </r>
    <r>
      <rPr>
        <b/>
        <sz val="11"/>
        <rFont val="Arial"/>
        <family val="2"/>
      </rPr>
      <t>• Fire Extinguisher:</t>
    </r>
    <r>
      <rPr>
        <sz val="11"/>
        <rFont val="Arial"/>
        <family val="2"/>
      </rPr>
      <t xml:space="preserve"> A fire extinguisher is included for added safety (location can be specified if desired).</t>
    </r>
  </si>
  <si>
    <r>
      <t xml:space="preserve">Advanced Instrument Panel:
• </t>
    </r>
    <r>
      <rPr>
        <sz val="11"/>
        <rFont val="Arial"/>
        <family val="2"/>
      </rPr>
      <t>The large instrument console features a main and a lower panel for easy viewing and access to all avionics.</t>
    </r>
    <r>
      <rPr>
        <b/>
        <sz val="11"/>
        <rFont val="Arial"/>
        <family val="2"/>
      </rPr>
      <t xml:space="preserve">
Garmin G3X Touch Display (2x 10.6-inch):
• </t>
    </r>
    <r>
      <rPr>
        <sz val="11"/>
        <rFont val="Arial"/>
        <family val="2"/>
      </rPr>
      <t>Dual Garmin G3X GDU460 touch displays provide clear and intuitive control over flight information.</t>
    </r>
    <r>
      <rPr>
        <b/>
        <sz val="11"/>
        <rFont val="Arial"/>
        <family val="2"/>
      </rPr>
      <t xml:space="preserve">
• </t>
    </r>
    <r>
      <rPr>
        <sz val="11"/>
        <rFont val="Arial"/>
        <family val="2"/>
      </rPr>
      <t>Displays function as both Primary Flight Display (PFD) and Multifunction Display (MFD), offering essential flight data and customizable engine information.</t>
    </r>
    <r>
      <rPr>
        <b/>
        <sz val="11"/>
        <rFont val="Arial"/>
        <family val="2"/>
      </rPr>
      <t xml:space="preserve">
• </t>
    </r>
    <r>
      <rPr>
        <sz val="11"/>
        <rFont val="Arial"/>
        <family val="2"/>
      </rPr>
      <t xml:space="preserve">Features a user-friendly interface with a combination of touchscreen controls and familiar buttons and knobs.
</t>
    </r>
    <r>
      <rPr>
        <b/>
        <sz val="11"/>
        <rFont val="Arial"/>
        <family val="2"/>
      </rPr>
      <t xml:space="preserve">
• Night flight package: </t>
    </r>
    <r>
      <rPr>
        <sz val="11"/>
        <rFont val="Arial"/>
        <family val="2"/>
      </rPr>
      <t xml:space="preserve">Cabin light installed to cabin ceiling, UMA Light strip for center panel and throttlebox, All instruments illuminated,Illumination brightness continuously variable
</t>
    </r>
    <r>
      <rPr>
        <b/>
        <sz val="11"/>
        <rFont val="Arial"/>
        <family val="2"/>
      </rPr>
      <t xml:space="preserve">• G3X Back-Up Battery for each Display
Additional Sensors:
• </t>
    </r>
    <r>
      <rPr>
        <sz val="11"/>
        <rFont val="Arial"/>
        <family val="2"/>
      </rPr>
      <t>OAT sensor (GTP58) measures Outside Air Temperature.</t>
    </r>
    <r>
      <rPr>
        <b/>
        <sz val="11"/>
        <rFont val="Arial"/>
        <family val="2"/>
      </rPr>
      <t xml:space="preserve">
• </t>
    </r>
    <r>
      <rPr>
        <sz val="11"/>
        <rFont val="Arial"/>
        <family val="2"/>
      </rPr>
      <t>Pitot Static AOA L Tube: A combined sensor for Airspeed, Altitude, and Angle of Attack.</t>
    </r>
    <r>
      <rPr>
        <b/>
        <sz val="11"/>
        <rFont val="Arial"/>
        <family val="2"/>
      </rPr>
      <t xml:space="preserve">
• Heated Pitot Static AOA L Tube
• Garmin G5 EFIS: </t>
    </r>
    <r>
      <rPr>
        <sz val="11"/>
        <rFont val="Arial"/>
        <family val="2"/>
      </rPr>
      <t>certified Backup Flight Instrument with Autopilot capability
Bright, sunlight-readable 3.5” LCD color display, Includes a 4-hour backup battery with battery status indicator</t>
    </r>
  </si>
  <si>
    <r>
      <rPr>
        <b/>
        <sz val="11"/>
        <rFont val="Arial"/>
        <family val="2"/>
      </rPr>
      <t>Powerful Engine:</t>
    </r>
    <r>
      <rPr>
        <sz val="11"/>
        <rFont val="Arial"/>
        <family val="2"/>
      </rPr>
      <t xml:space="preserve">
• </t>
    </r>
    <r>
      <rPr>
        <b/>
        <sz val="11"/>
        <rFont val="Arial"/>
        <family val="2"/>
      </rPr>
      <t>Certified Rotax 912iS Sport 2 (100 hp):</t>
    </r>
    <r>
      <rPr>
        <sz val="11"/>
        <rFont val="Arial"/>
        <family val="2"/>
      </rPr>
      <t xml:space="preserve"> This reliable 4-stroke, 4-cylinder engine features electronic fuel injection for smooth operation and a long lifespan (TBO 2,000 hours). It comes pre-installed and ready to fly, backed by a Rotax engine warranty.
</t>
    </r>
    <r>
      <rPr>
        <b/>
        <sz val="11"/>
        <rFont val="Arial"/>
        <family val="2"/>
      </rPr>
      <t xml:space="preserve">• Slipper Clutch: Protects the engine from shock loading caused by propeller contact with the ground.
Efficient Performance:
• 3-Blade Fixed-Pitch Propeller: </t>
    </r>
    <r>
      <rPr>
        <sz val="11"/>
        <rFont val="Arial"/>
        <family val="2"/>
      </rPr>
      <t>Made from certified composite materials for durability and performance.</t>
    </r>
    <r>
      <rPr>
        <b/>
        <sz val="11"/>
        <rFont val="Arial"/>
        <family val="2"/>
      </rPr>
      <t xml:space="preserve">
• NACA Inlet Air Induction: </t>
    </r>
    <r>
      <rPr>
        <sz val="11"/>
        <rFont val="Arial"/>
        <family val="2"/>
      </rPr>
      <t>Provides clean airflow to the engine through a filtered inlet system with an alternate air valve.</t>
    </r>
    <r>
      <rPr>
        <b/>
        <sz val="11"/>
        <rFont val="Arial"/>
        <family val="2"/>
      </rPr>
      <t xml:space="preserve">
• Low-Drag Cowling: </t>
    </r>
    <r>
      <rPr>
        <sz val="11"/>
        <rFont val="Arial"/>
        <family val="2"/>
      </rPr>
      <t>Streamlined design minimizes drag for improved fuel efficiency.</t>
    </r>
    <r>
      <rPr>
        <b/>
        <sz val="11"/>
        <rFont val="Arial"/>
        <family val="2"/>
      </rPr>
      <t xml:space="preserve">
• Aerodynamic Cooler Ducts: </t>
    </r>
    <r>
      <rPr>
        <sz val="11"/>
        <rFont val="Arial"/>
        <family val="2"/>
      </rPr>
      <t>Ensure optimal engine cooling.</t>
    </r>
    <r>
      <rPr>
        <b/>
        <sz val="11"/>
        <rFont val="Arial"/>
        <family val="2"/>
      </rPr>
      <t xml:space="preserve">
• Thermostats in Cooling Circuits: </t>
    </r>
    <r>
      <rPr>
        <sz val="11"/>
        <rFont val="Arial"/>
        <family val="2"/>
      </rPr>
      <t>Maintain optimal engine operating temperature for peak performance.</t>
    </r>
    <r>
      <rPr>
        <b/>
        <sz val="11"/>
        <rFont val="Arial"/>
        <family val="2"/>
      </rPr>
      <t xml:space="preserve">
• Optimized Engine Mounts: </t>
    </r>
    <r>
      <rPr>
        <sz val="11"/>
        <rFont val="Arial"/>
        <family val="2"/>
      </rPr>
      <t>Significantly reduce vibration for a smoother ride.</t>
    </r>
    <r>
      <rPr>
        <b/>
        <sz val="11"/>
        <rFont val="Arial"/>
        <family val="2"/>
      </rPr>
      <t xml:space="preserve">
• Titanium Firewall with Soundproofing: </t>
    </r>
    <r>
      <rPr>
        <sz val="11"/>
        <rFont val="Arial"/>
        <family val="2"/>
      </rPr>
      <t>Provides additional protection and reduces noise in the cabin.</t>
    </r>
    <r>
      <rPr>
        <b/>
        <sz val="11"/>
        <rFont val="Arial"/>
        <family val="2"/>
      </rPr>
      <t xml:space="preserve">
• Stainless Steel Exhaust System: </t>
    </r>
    <r>
      <rPr>
        <sz val="11"/>
        <rFont val="Arial"/>
        <family val="2"/>
      </rPr>
      <t>Offers durability and corrosion resistance.</t>
    </r>
  </si>
  <si>
    <r>
      <rPr>
        <b/>
        <sz val="11"/>
        <rFont val="Arial"/>
        <family val="2"/>
      </rPr>
      <t xml:space="preserve">Communication and Navigation:
• Radio: Garmin GTR 225A (center mounted) </t>
    </r>
    <r>
      <rPr>
        <sz val="11"/>
        <rFont val="Arial"/>
        <family val="2"/>
      </rPr>
      <t>offers reliable communication with air traffic control and other aircraft (frequency range: 8.33 MHz).</t>
    </r>
    <r>
      <rPr>
        <b/>
        <sz val="11"/>
        <rFont val="Arial"/>
        <family val="2"/>
      </rPr>
      <t xml:space="preserve">
• Transponder: Garmin GTX335 with ADS-B Out technology </t>
    </r>
    <r>
      <rPr>
        <sz val="11"/>
        <rFont val="Arial"/>
        <family val="2"/>
      </rPr>
      <t>enhances air traffic awareness and safety.</t>
    </r>
    <r>
      <rPr>
        <b/>
        <sz val="11"/>
        <rFont val="Arial"/>
        <family val="2"/>
      </rPr>
      <t xml:space="preserve">
• Intercom: Garmin GMA 345 (center mounted)</t>
    </r>
    <r>
      <rPr>
        <sz val="11"/>
        <rFont val="Arial"/>
        <family val="2"/>
      </rPr>
      <t xml:space="preserve"> facilitates clear communication within the cockpit, with an optional Bluetooth connection.
</t>
    </r>
    <r>
      <rPr>
        <b/>
        <sz val="11"/>
        <rFont val="Arial"/>
        <family val="2"/>
      </rPr>
      <t>• Kannad Integra 406 AF-Compact</t>
    </r>
    <r>
      <rPr>
        <sz val="11"/>
        <rFont val="Arial"/>
        <family val="2"/>
      </rPr>
      <t xml:space="preserve">, ELT 406 MHz with remote control
</t>
    </r>
    <r>
      <rPr>
        <b/>
        <sz val="11"/>
        <rFont val="Arial"/>
        <family val="2"/>
      </rPr>
      <t xml:space="preserve">Upgrade Your Flight with the Garmin G3X Autopilot System:
• Enhanced Stability and Reduced Workload: </t>
    </r>
    <r>
      <rPr>
        <sz val="11"/>
        <rFont val="Arial"/>
        <family val="2"/>
      </rPr>
      <t>This 2-axis autopilot (pitch and roll) featuring GSA 28 “smart” servos seamlessly integrates with your Garmin G3X Touch displays and control panel.</t>
    </r>
    <r>
      <rPr>
        <b/>
        <sz val="11"/>
        <rFont val="Arial"/>
        <family val="2"/>
      </rPr>
      <t xml:space="preserve">
• Intuitive Control: </t>
    </r>
    <r>
      <rPr>
        <sz val="11"/>
        <rFont val="Arial"/>
        <family val="2"/>
      </rPr>
      <t>Take advantage of user-friendly control wheels for effortless adjustments of pitch, vertical speed, airspeed, altitude, and heading.</t>
    </r>
    <r>
      <rPr>
        <b/>
        <sz val="11"/>
        <rFont val="Arial"/>
        <family val="2"/>
      </rPr>
      <t xml:space="preserve">
• Simplified Level Flight Recovery: </t>
    </r>
    <r>
      <rPr>
        <sz val="11"/>
        <rFont val="Arial"/>
        <family val="2"/>
      </rPr>
      <t xml:space="preserve">A dedicated "LVL mode" button allows the autopilot to assist in returning the aircraft to straight-and-level flight in case of disorientation.
</t>
    </r>
    <r>
      <rPr>
        <b/>
        <sz val="11"/>
        <rFont val="Arial"/>
        <family val="2"/>
      </rPr>
      <t xml:space="preserve">
Advanced Flight Protection: </t>
    </r>
    <r>
      <rPr>
        <sz val="11"/>
        <rFont val="Arial"/>
        <family val="2"/>
      </rPr>
      <t>The Garmin ESP-X™ (Electronic Stability and Protection) feature helps you maintain stable flight during hand-flying by providing:</t>
    </r>
    <r>
      <rPr>
        <b/>
        <sz val="11"/>
        <rFont val="Arial"/>
        <family val="2"/>
      </rPr>
      <t xml:space="preserve">
• Overspeed Protection: </t>
    </r>
    <r>
      <rPr>
        <sz val="11"/>
        <rFont val="Arial"/>
        <family val="2"/>
      </rPr>
      <t>Automatically adjusts pitch attitude to prevent exceeding pre-set airspeed limits while the autopilot is engaged or during hand-flying.</t>
    </r>
    <r>
      <rPr>
        <b/>
        <sz val="11"/>
        <rFont val="Arial"/>
        <family val="2"/>
      </rPr>
      <t xml:space="preserve">
• Underspeed Protection: </t>
    </r>
    <r>
      <rPr>
        <sz val="11"/>
        <rFont val="Arial"/>
        <family val="2"/>
      </rPr>
      <t>Automatically increases pitch attitude to prevent the aircraft from stalling while the autopilot is engaged or during hand-flying.</t>
    </r>
  </si>
  <si>
    <r>
      <rPr>
        <b/>
        <sz val="11"/>
        <rFont val="Arial"/>
        <family val="2"/>
      </rPr>
      <t>Advanced Electrical System:</t>
    </r>
    <r>
      <rPr>
        <sz val="11"/>
        <rFont val="Arial"/>
        <family val="2"/>
      </rPr>
      <t xml:space="preserve">
</t>
    </r>
    <r>
      <rPr>
        <b/>
        <sz val="11"/>
        <rFont val="Arial"/>
        <family val="2"/>
      </rPr>
      <t xml:space="preserve">• Third External Alternator: </t>
    </r>
    <r>
      <rPr>
        <sz val="11"/>
        <rFont val="Arial"/>
        <family val="2"/>
      </rPr>
      <t>Provides additional power generation capacity.</t>
    </r>
    <r>
      <rPr>
        <b/>
        <sz val="11"/>
        <rFont val="Arial"/>
        <family val="2"/>
      </rPr>
      <t xml:space="preserve">
• Dual Batteries (ETX 900 12V/16Ah LiFePO): </t>
    </r>
    <r>
      <rPr>
        <sz val="11"/>
        <rFont val="Arial"/>
        <family val="2"/>
      </rPr>
      <t>Reliable lithium batteries with a Battery • Management System (BMS) for enhanced safety and longevity.</t>
    </r>
    <r>
      <rPr>
        <b/>
        <sz val="11"/>
        <rFont val="Arial"/>
        <family val="2"/>
      </rPr>
      <t xml:space="preserve">
• Redundant Electronic Circuits: </t>
    </r>
    <r>
      <rPr>
        <sz val="11"/>
        <rFont val="Arial"/>
        <family val="2"/>
      </rPr>
      <t>Ensure continued power supply in case of a single circuit failure.</t>
    </r>
    <r>
      <rPr>
        <b/>
        <sz val="11"/>
        <rFont val="Arial"/>
        <family val="2"/>
      </rPr>
      <t xml:space="preserve">
• Battery Fault Indication: A</t>
    </r>
    <r>
      <rPr>
        <sz val="11"/>
        <rFont val="Arial"/>
        <family val="2"/>
      </rPr>
      <t xml:space="preserve">lerts the pilot to any potential battery issues.
</t>
    </r>
    <r>
      <rPr>
        <b/>
        <sz val="11"/>
        <rFont val="Arial"/>
        <family val="2"/>
      </rPr>
      <t xml:space="preserve">
Fuel System:
• Single Lever Throttle and Brake System: </t>
    </r>
    <r>
      <rPr>
        <sz val="11"/>
        <rFont val="Arial"/>
        <family val="2"/>
      </rPr>
      <t>Simplified control for ease of operation.</t>
    </r>
    <r>
      <rPr>
        <b/>
        <sz val="11"/>
        <rFont val="Arial"/>
        <family val="2"/>
      </rPr>
      <t xml:space="preserve">
• No-Touch Fuel System: </t>
    </r>
    <r>
      <rPr>
        <sz val="11"/>
        <rFont val="Arial"/>
        <family val="2"/>
      </rPr>
      <t>Automatic fuel management with electric fuel gauges and low-level warning light.</t>
    </r>
    <r>
      <rPr>
        <b/>
        <sz val="11"/>
        <rFont val="Arial"/>
        <family val="2"/>
      </rPr>
      <t xml:space="preserve">
• Wing Fuel Tanks: </t>
    </r>
    <r>
      <rPr>
        <sz val="11"/>
        <rFont val="Arial"/>
        <family val="2"/>
      </rPr>
      <t xml:space="preserve">Two 65-liter tanks with a 15-liter header tank provide a total usable fuel capacity of 135 liters. Vented fuel caps prevent pressure buildup. NACA inlets on the winglets help with fuel venting.
</t>
    </r>
    <r>
      <rPr>
        <b/>
        <sz val="11"/>
        <rFont val="Arial"/>
        <family val="2"/>
      </rPr>
      <t>Power and Connectivity:</t>
    </r>
    <r>
      <rPr>
        <sz val="11"/>
        <rFont val="Arial"/>
        <family val="2"/>
      </rPr>
      <t xml:space="preserve">
• Easy-to-reach fuse and breaker panel for electrical system control.
• 12V auxiliary power connector for powering devices in the cockpit.
• USB socket on the instrument panel for data transfer or device charging.
</t>
    </r>
    <r>
      <rPr>
        <b/>
        <sz val="11"/>
        <rFont val="Arial"/>
        <family val="2"/>
      </rPr>
      <t>Enhanced Safety:</t>
    </r>
    <r>
      <rPr>
        <sz val="11"/>
        <rFont val="Arial"/>
        <family val="2"/>
      </rPr>
      <t xml:space="preserve">
• Aircraft Emergency Parachute System (AEPS): Provides an additional layer of safety in case of emergencies.</t>
    </r>
  </si>
  <si>
    <r>
      <rPr>
        <b/>
        <sz val="11"/>
        <rFont val="Arial"/>
        <family val="2"/>
      </rPr>
      <t>Documentation</t>
    </r>
    <r>
      <rPr>
        <sz val="11"/>
        <rFont val="Arial"/>
        <family val="2"/>
      </rPr>
      <t xml:space="preserve">:
</t>
    </r>
    <r>
      <rPr>
        <b/>
        <sz val="11"/>
        <rFont val="Arial"/>
        <family val="2"/>
      </rPr>
      <t xml:space="preserve">• </t>
    </r>
    <r>
      <rPr>
        <sz val="11"/>
        <rFont val="Arial"/>
        <family val="2"/>
      </rPr>
      <t xml:space="preserve">Pilot Operation Handbook, Maintenance Manual, and Airplane &amp; Engine Logbook: All documentation provided in English for easy reference.
</t>
    </r>
    <r>
      <rPr>
        <b/>
        <sz val="11"/>
        <rFont val="Arial"/>
        <family val="2"/>
      </rPr>
      <t>Compliance</t>
    </r>
    <r>
      <rPr>
        <sz val="11"/>
        <rFont val="Arial"/>
        <family val="2"/>
      </rPr>
      <t xml:space="preserve">
• </t>
    </r>
    <r>
      <rPr>
        <b/>
        <sz val="11"/>
        <rFont val="Arial"/>
        <family val="2"/>
      </rPr>
      <t>EASA Form 52</t>
    </r>
    <r>
      <rPr>
        <sz val="11"/>
        <rFont val="Arial"/>
        <family val="2"/>
      </rPr>
      <t xml:space="preserve"> provided by FD CZ in conformance with CS-23 VFR Day &amp; Night
</t>
    </r>
    <r>
      <rPr>
        <b/>
        <sz val="11"/>
        <rFont val="Arial"/>
        <family val="2"/>
      </rPr>
      <t xml:space="preserve">• </t>
    </r>
    <r>
      <rPr>
        <sz val="11"/>
        <rFont val="Arial"/>
        <family val="2"/>
      </rPr>
      <t xml:space="preserve">Maximum Takeoff Mass CS 23 </t>
    </r>
    <r>
      <rPr>
        <b/>
        <sz val="11"/>
        <rFont val="Arial"/>
        <family val="2"/>
      </rPr>
      <t>650 kg</t>
    </r>
    <r>
      <rPr>
        <sz val="11"/>
        <rFont val="Arial"/>
        <family val="2"/>
      </rPr>
      <t xml:space="preserve"> (1430 lbs)
</t>
    </r>
    <r>
      <rPr>
        <b/>
        <sz val="11"/>
        <rFont val="Arial"/>
        <family val="2"/>
      </rPr>
      <t xml:space="preserve">Environmental Impact
• </t>
    </r>
    <r>
      <rPr>
        <sz val="11"/>
        <rFont val="Arial"/>
        <family val="2"/>
      </rPr>
      <t>CO2 Compensation until first TBO</t>
    </r>
  </si>
  <si>
    <r>
      <rPr>
        <b/>
        <sz val="11"/>
        <rFont val="Arial"/>
        <family val="2"/>
      </rPr>
      <t>Pilot Controls:</t>
    </r>
    <r>
      <rPr>
        <sz val="11"/>
        <rFont val="Arial"/>
        <family val="2"/>
      </rPr>
      <t xml:space="preserve">
• Ergonomically shaped control stick handles with integrated buttons for Radio, Autopilot, and stabilizer trim allow for easy access and control.
</t>
    </r>
    <r>
      <rPr>
        <b/>
        <sz val="11"/>
        <rFont val="Arial"/>
        <family val="2"/>
      </rPr>
      <t xml:space="preserve">
Precise Handling:
• Dual, Conventional Three-Axis Controls: </t>
    </r>
    <r>
      <rPr>
        <sz val="11"/>
        <rFont val="Arial"/>
        <family val="2"/>
      </rPr>
      <t>Offer intuitive control for pilot and copilot.</t>
    </r>
    <r>
      <rPr>
        <b/>
        <sz val="11"/>
        <rFont val="Arial"/>
        <family val="2"/>
      </rPr>
      <t xml:space="preserve">
• Ground Adjustable Trim Tabs: </t>
    </r>
    <r>
      <rPr>
        <sz val="11"/>
        <rFont val="Arial"/>
        <family val="2"/>
      </rPr>
      <t xml:space="preserve">Allow for fine-tuning of rudder and aileron control to optimize aircraft handling characteristics.
</t>
    </r>
    <r>
      <rPr>
        <b/>
        <sz val="11"/>
        <rFont val="Arial"/>
        <family val="2"/>
      </rPr>
      <t xml:space="preserve">
Simplified Operation:
• Electric Flap Control: </t>
    </r>
    <r>
      <rPr>
        <sz val="11"/>
        <rFont val="Arial"/>
        <family val="2"/>
      </rPr>
      <t>Simplifies flap operation with indicator and pre-selector switch for easy adjustment.</t>
    </r>
    <r>
      <rPr>
        <b/>
        <sz val="11"/>
        <rFont val="Arial"/>
        <family val="2"/>
      </rPr>
      <t xml:space="preserve">
• Electric Elevator Trim: </t>
    </r>
    <r>
      <rPr>
        <sz val="11"/>
        <rFont val="Arial"/>
        <family val="2"/>
      </rPr>
      <t>Provides effortless adjustments with a control knob conveniently located on the control stick.</t>
    </r>
  </si>
  <si>
    <t>Specials: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</si>
</sst>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0.0"/>
    <numFmt numFmtId="167" formatCode="#,##0.00\ &quot;€&quot;"/>
    <numFmt numFmtId="168" formatCode="_-* #,##0.00\ [$€-407]_-;\-* #,##0.00\ [$€-407]_-;_-* &quot;-&quot;??\ [$€-407]_-;_-@_-"/>
    <numFmt numFmtId="169" formatCode="#,##0.00\ [$USD]"/>
  </numFmts>
  <fonts count="16" x14ac:knownFonts="1">
    <font>
      <sz val="10"/>
      <name val="Arial"/>
    </font>
    <font>
      <sz val="10"/>
      <name val="Arial"/>
      <family val="2"/>
      <charset val="204"/>
    </font>
    <font>
      <sz val="10"/>
      <name val="Arial"/>
      <family val="2"/>
    </font>
    <font>
      <sz val="10"/>
      <name val="Arial"/>
      <family val="2"/>
      <charset val="204"/>
    </font>
    <font>
      <sz val="10"/>
      <name val="Arial"/>
      <family val="2"/>
    </font>
    <font>
      <sz val="11"/>
      <color theme="1"/>
      <name val="Calibri"/>
      <family val="2"/>
      <charset val="204"/>
      <scheme val="minor"/>
    </font>
    <font>
      <b/>
      <sz val="20"/>
      <name val="Arial"/>
      <family val="2"/>
    </font>
    <font>
      <b/>
      <sz val="11"/>
      <color indexed="8"/>
      <name val="Arial"/>
      <family val="2"/>
    </font>
    <font>
      <b/>
      <sz val="26"/>
      <name val="Arial"/>
      <family val="2"/>
    </font>
    <font>
      <b/>
      <sz val="11"/>
      <name val="Arial"/>
      <family val="2"/>
    </font>
    <font>
      <sz val="11"/>
      <name val="Arial"/>
      <family val="2"/>
    </font>
    <font>
      <sz val="11"/>
      <color theme="1"/>
      <name val="Calibri"/>
      <family val="2"/>
      <scheme val="minor"/>
    </font>
    <font>
      <b/>
      <i/>
      <u val="singleAccounting"/>
      <sz val="11"/>
      <name val="Arial"/>
      <family val="2"/>
    </font>
    <font>
      <b/>
      <i/>
      <sz val="11"/>
      <name val="Arial"/>
      <family val="2"/>
    </font>
    <font>
      <i/>
      <sz val="11"/>
      <name val="Arial"/>
      <family val="2"/>
      <charset val="204"/>
    </font>
    <font>
      <b/>
      <sz val="14"/>
      <name val="Arial"/>
      <family val="2"/>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4"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3" fillId="0" borderId="0"/>
    <xf numFmtId="0" fontId="5" fillId="0" borderId="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xf numFmtId="0" fontId="11" fillId="0" borderId="0"/>
    <xf numFmtId="164" fontId="1" fillId="0" borderId="0" applyFont="0" applyFill="0" applyBorder="0" applyAlignment="0" applyProtection="0"/>
    <xf numFmtId="0" fontId="1" fillId="0" borderId="0"/>
    <xf numFmtId="164" fontId="2" fillId="0" borderId="0" applyFont="0" applyFill="0" applyBorder="0" applyAlignment="0" applyProtection="0"/>
  </cellStyleXfs>
  <cellXfs count="78">
    <xf numFmtId="0" fontId="0" fillId="0" borderId="0" xfId="0"/>
    <xf numFmtId="0" fontId="2" fillId="0" borderId="0" xfId="4"/>
    <xf numFmtId="0" fontId="2" fillId="0" borderId="0" xfId="14"/>
    <xf numFmtId="0" fontId="2" fillId="3" borderId="0" xfId="14" applyFill="1"/>
    <xf numFmtId="0" fontId="7" fillId="4" borderId="1" xfId="16" applyFont="1" applyFill="1" applyBorder="1" applyAlignment="1">
      <alignment horizontal="center" vertical="center" wrapText="1"/>
    </xf>
    <xf numFmtId="0" fontId="10" fillId="0" borderId="0" xfId="14" applyFont="1"/>
    <xf numFmtId="0" fontId="7" fillId="4" borderId="1" xfId="16" applyFont="1" applyFill="1" applyBorder="1" applyAlignment="1">
      <alignment vertical="center" wrapText="1"/>
    </xf>
    <xf numFmtId="0" fontId="9" fillId="3" borderId="1" xfId="15" applyNumberFormat="1" applyFont="1" applyFill="1" applyBorder="1" applyAlignment="1">
      <alignment horizontal="center" vertical="center" wrapText="1"/>
    </xf>
    <xf numFmtId="165" fontId="9" fillId="3" borderId="1" xfId="15" applyFont="1" applyFill="1" applyBorder="1" applyAlignment="1">
      <alignment horizontal="right" vertical="center" wrapText="1" indent="1"/>
    </xf>
    <xf numFmtId="167" fontId="9" fillId="0" borderId="1" xfId="17" applyNumberFormat="1" applyFont="1" applyFill="1" applyBorder="1" applyAlignment="1">
      <alignment horizontal="right" vertical="center" wrapText="1" indent="1"/>
    </xf>
    <xf numFmtId="3" fontId="7" fillId="0" borderId="1" xfId="16" applyNumberFormat="1" applyFont="1" applyBorder="1" applyAlignment="1" applyProtection="1">
      <alignment horizontal="center" vertical="center"/>
      <protection locked="0"/>
    </xf>
    <xf numFmtId="0" fontId="10" fillId="3" borderId="0" xfId="14" applyFont="1" applyFill="1"/>
    <xf numFmtId="0" fontId="11" fillId="0" borderId="0" xfId="16"/>
    <xf numFmtId="0" fontId="10" fillId="0" borderId="0" xfId="4" applyFont="1"/>
    <xf numFmtId="3" fontId="7" fillId="0" borderId="4" xfId="16" applyNumberFormat="1" applyFont="1" applyBorder="1" applyAlignment="1" applyProtection="1">
      <alignment horizontal="center" vertical="center"/>
      <protection locked="0"/>
    </xf>
    <xf numFmtId="165" fontId="9" fillId="3" borderId="4" xfId="15" applyFont="1" applyFill="1" applyBorder="1" applyAlignment="1">
      <alignment horizontal="right" vertical="center" wrapText="1" indent="1"/>
    </xf>
    <xf numFmtId="0" fontId="2" fillId="0" borderId="0" xfId="14" applyAlignment="1">
      <alignment horizontal="center" vertical="center"/>
    </xf>
    <xf numFmtId="169" fontId="2" fillId="0" borderId="0" xfId="14" applyNumberFormat="1" applyAlignment="1">
      <alignment wrapText="1"/>
    </xf>
    <xf numFmtId="0" fontId="9" fillId="2" borderId="1" xfId="16" applyFont="1" applyFill="1" applyBorder="1" applyAlignment="1">
      <alignment horizontal="center" vertical="center" wrapText="1"/>
    </xf>
    <xf numFmtId="0" fontId="9" fillId="3" borderId="3" xfId="14" applyFont="1" applyFill="1" applyBorder="1" applyAlignment="1">
      <alignment horizontal="left" vertical="center" wrapText="1"/>
    </xf>
    <xf numFmtId="0" fontId="9" fillId="3" borderId="2" xfId="14" applyFont="1" applyFill="1" applyBorder="1" applyAlignment="1">
      <alignment horizontal="left" vertical="center" wrapText="1"/>
    </xf>
    <xf numFmtId="166" fontId="9" fillId="5" borderId="5" xfId="15" applyNumberFormat="1" applyFont="1" applyFill="1" applyBorder="1" applyAlignment="1">
      <alignment horizontal="center" vertical="center" wrapText="1"/>
    </xf>
    <xf numFmtId="0" fontId="10" fillId="3" borderId="5" xfId="14" applyFont="1" applyFill="1" applyBorder="1" applyAlignment="1">
      <alignment vertical="top" wrapText="1"/>
    </xf>
    <xf numFmtId="166" fontId="15" fillId="5" borderId="3" xfId="15" applyNumberFormat="1" applyFont="1" applyFill="1" applyBorder="1" applyAlignment="1">
      <alignment horizontal="center" wrapText="1"/>
    </xf>
    <xf numFmtId="0" fontId="9" fillId="3" borderId="5" xfId="14" applyFont="1" applyFill="1" applyBorder="1" applyAlignment="1">
      <alignment vertical="top" wrapText="1"/>
    </xf>
    <xf numFmtId="0" fontId="9" fillId="0" borderId="5" xfId="14" applyFont="1" applyBorder="1" applyAlignment="1">
      <alignment vertical="top" wrapText="1"/>
    </xf>
    <xf numFmtId="0" fontId="9" fillId="3" borderId="5" xfId="14" applyFont="1" applyFill="1" applyBorder="1" applyAlignment="1">
      <alignment vertical="center" wrapText="1"/>
    </xf>
    <xf numFmtId="0" fontId="9" fillId="4" borderId="7" xfId="14" applyFont="1" applyFill="1" applyBorder="1" applyAlignment="1">
      <alignment vertical="center" wrapText="1"/>
    </xf>
    <xf numFmtId="0" fontId="9" fillId="4" borderId="8" xfId="14" applyFont="1" applyFill="1" applyBorder="1" applyAlignment="1">
      <alignment vertical="center" wrapText="1"/>
    </xf>
    <xf numFmtId="0" fontId="9" fillId="4" borderId="3" xfId="14" applyFont="1" applyFill="1" applyBorder="1" applyAlignment="1">
      <alignment vertical="center" wrapText="1"/>
    </xf>
    <xf numFmtId="0" fontId="9" fillId="4" borderId="6" xfId="14" applyFont="1" applyFill="1" applyBorder="1" applyAlignment="1">
      <alignment vertical="center" wrapText="1"/>
    </xf>
    <xf numFmtId="0" fontId="9" fillId="4" borderId="2" xfId="14" applyFont="1" applyFill="1" applyBorder="1" applyAlignment="1" applyProtection="1">
      <alignment vertical="center" wrapText="1"/>
      <protection locked="0"/>
    </xf>
    <xf numFmtId="0" fontId="9" fillId="4" borderId="9" xfId="14" applyFont="1" applyFill="1" applyBorder="1" applyAlignment="1" applyProtection="1">
      <alignment vertical="center" wrapText="1"/>
      <protection locked="0"/>
    </xf>
    <xf numFmtId="167" fontId="9" fillId="0" borderId="3" xfId="17" applyNumberFormat="1" applyFont="1" applyFill="1" applyBorder="1" applyAlignment="1">
      <alignment horizontal="center" vertical="center" wrapText="1"/>
    </xf>
    <xf numFmtId="167" fontId="9" fillId="0" borderId="2" xfId="17" applyNumberFormat="1" applyFont="1" applyFill="1" applyBorder="1" applyAlignment="1">
      <alignment horizontal="center" vertical="center" wrapText="1"/>
    </xf>
    <xf numFmtId="0" fontId="9" fillId="4" borderId="7" xfId="16" applyFont="1" applyFill="1" applyBorder="1" applyAlignment="1">
      <alignment horizontal="left" vertical="center" wrapText="1"/>
    </xf>
    <xf numFmtId="0" fontId="9" fillId="4" borderId="8" xfId="16" applyFont="1" applyFill="1" applyBorder="1" applyAlignment="1">
      <alignment horizontal="left" vertical="center" wrapText="1"/>
    </xf>
    <xf numFmtId="0" fontId="9" fillId="4" borderId="9" xfId="16" applyFont="1" applyFill="1" applyBorder="1" applyAlignment="1">
      <alignment horizontal="left" vertical="center" wrapText="1"/>
    </xf>
    <xf numFmtId="0" fontId="9" fillId="3" borderId="3" xfId="18" applyFont="1" applyFill="1" applyBorder="1" applyAlignment="1">
      <alignment horizontal="left" vertical="center" wrapText="1"/>
    </xf>
    <xf numFmtId="0" fontId="9" fillId="3" borderId="2" xfId="18" applyFont="1" applyFill="1" applyBorder="1" applyAlignment="1">
      <alignment horizontal="left" vertical="center" wrapText="1"/>
    </xf>
    <xf numFmtId="0" fontId="9" fillId="4" borderId="3" xfId="16" applyFont="1" applyFill="1" applyBorder="1" applyAlignment="1">
      <alignment horizontal="left" vertical="center" wrapText="1"/>
    </xf>
    <xf numFmtId="0" fontId="9" fillId="4" borderId="6" xfId="16" applyFont="1" applyFill="1" applyBorder="1" applyAlignment="1">
      <alignment horizontal="left" vertical="center" wrapText="1"/>
    </xf>
    <xf numFmtId="0" fontId="9" fillId="4" borderId="2" xfId="16" applyFont="1" applyFill="1" applyBorder="1" applyAlignment="1">
      <alignment horizontal="left" vertical="center" wrapText="1"/>
    </xf>
    <xf numFmtId="0" fontId="9" fillId="3" borderId="3" xfId="14" applyFont="1" applyFill="1" applyBorder="1" applyAlignment="1">
      <alignment horizontal="left" vertical="center" wrapText="1"/>
    </xf>
    <xf numFmtId="0" fontId="9" fillId="3" borderId="2" xfId="14" applyFont="1" applyFill="1" applyBorder="1" applyAlignment="1">
      <alignment horizontal="left" vertical="center" wrapText="1"/>
    </xf>
    <xf numFmtId="0" fontId="13" fillId="3" borderId="3" xfId="14" applyFont="1" applyFill="1" applyBorder="1" applyAlignment="1">
      <alignment horizontal="left" vertical="center" wrapText="1"/>
    </xf>
    <xf numFmtId="0" fontId="13" fillId="3" borderId="2" xfId="14" applyFont="1" applyFill="1" applyBorder="1" applyAlignment="1">
      <alignment horizontal="left" vertical="center" wrapText="1"/>
    </xf>
    <xf numFmtId="0" fontId="2" fillId="0" borderId="3" xfId="14" applyBorder="1" applyAlignment="1">
      <alignment horizontal="left" vertical="center" wrapText="1"/>
    </xf>
    <xf numFmtId="0" fontId="2" fillId="0" borderId="6" xfId="14" applyBorder="1" applyAlignment="1">
      <alignment horizontal="left" vertical="center"/>
    </xf>
    <xf numFmtId="0" fontId="2" fillId="0" borderId="2" xfId="14" applyBorder="1" applyAlignment="1">
      <alignment horizontal="left" vertical="center"/>
    </xf>
    <xf numFmtId="0" fontId="8" fillId="6" borderId="3" xfId="14" applyFont="1" applyFill="1" applyBorder="1" applyAlignment="1">
      <alignment horizontal="center" vertical="center" wrapText="1"/>
    </xf>
    <xf numFmtId="0" fontId="8" fillId="6" borderId="6" xfId="14" applyFont="1" applyFill="1" applyBorder="1" applyAlignment="1">
      <alignment horizontal="center" vertical="center" wrapText="1"/>
    </xf>
    <xf numFmtId="0" fontId="8" fillId="6" borderId="2" xfId="14" applyFont="1" applyFill="1" applyBorder="1" applyAlignment="1">
      <alignment horizontal="center" vertical="center" wrapText="1"/>
    </xf>
    <xf numFmtId="0" fontId="9" fillId="4" borderId="7" xfId="16" applyFont="1" applyFill="1" applyBorder="1" applyAlignment="1">
      <alignment horizontal="center" vertical="center" wrapText="1"/>
    </xf>
    <xf numFmtId="0" fontId="9" fillId="4" borderId="8" xfId="16" applyFont="1" applyFill="1" applyBorder="1" applyAlignment="1">
      <alignment horizontal="center" vertical="center" wrapText="1"/>
    </xf>
    <xf numFmtId="0" fontId="9" fillId="4" borderId="9" xfId="16" applyFont="1" applyFill="1" applyBorder="1" applyAlignment="1">
      <alignment horizontal="center" vertical="center" wrapText="1"/>
    </xf>
    <xf numFmtId="168" fontId="9" fillId="4" borderId="5" xfId="17" applyNumberFormat="1" applyFont="1" applyFill="1" applyBorder="1" applyAlignment="1">
      <alignment horizontal="center" vertical="center" wrapText="1"/>
    </xf>
    <xf numFmtId="168" fontId="9" fillId="4" borderId="10" xfId="17" applyNumberFormat="1" applyFont="1" applyFill="1" applyBorder="1" applyAlignment="1">
      <alignment horizontal="center" vertical="center" wrapText="1"/>
    </xf>
    <xf numFmtId="0" fontId="13" fillId="0" borderId="3" xfId="16" applyFont="1" applyBorder="1" applyAlignment="1">
      <alignment horizontal="left" vertical="center" wrapText="1"/>
    </xf>
    <xf numFmtId="0" fontId="13" fillId="0" borderId="2" xfId="16" applyFont="1" applyBorder="1" applyAlignment="1">
      <alignment horizontal="left" vertical="center" wrapText="1"/>
    </xf>
    <xf numFmtId="0" fontId="9" fillId="4" borderId="11" xfId="16" applyFont="1" applyFill="1" applyBorder="1" applyAlignment="1">
      <alignment horizontal="center" vertical="center" wrapText="1"/>
    </xf>
    <xf numFmtId="0" fontId="9" fillId="4" borderId="12" xfId="16" applyFont="1" applyFill="1" applyBorder="1" applyAlignment="1">
      <alignment horizontal="center" vertical="center" wrapText="1"/>
    </xf>
    <xf numFmtId="0" fontId="9" fillId="2" borderId="1" xfId="16" applyFont="1" applyFill="1" applyBorder="1" applyAlignment="1">
      <alignment horizontal="center" vertical="center" wrapText="1"/>
    </xf>
    <xf numFmtId="0" fontId="6" fillId="6" borderId="5" xfId="14" applyFont="1" applyFill="1" applyBorder="1" applyAlignment="1">
      <alignment horizontal="center" vertical="center" wrapText="1"/>
    </xf>
    <xf numFmtId="0" fontId="6" fillId="6" borderId="0" xfId="14" applyFont="1" applyFill="1" applyAlignment="1">
      <alignment horizontal="center" vertical="center" wrapText="1"/>
    </xf>
    <xf numFmtId="0" fontId="6" fillId="6" borderId="10" xfId="14" applyFont="1" applyFill="1" applyBorder="1" applyAlignment="1">
      <alignment horizontal="center" vertical="center" wrapText="1"/>
    </xf>
    <xf numFmtId="166" fontId="15" fillId="5" borderId="6" xfId="15" applyNumberFormat="1" applyFont="1" applyFill="1" applyBorder="1" applyAlignment="1">
      <alignment horizontal="center" wrapText="1"/>
    </xf>
    <xf numFmtId="166" fontId="15" fillId="5" borderId="2" xfId="15" applyNumberFormat="1" applyFont="1" applyFill="1" applyBorder="1" applyAlignment="1">
      <alignment horizontal="center" wrapText="1"/>
    </xf>
    <xf numFmtId="166" fontId="9" fillId="3" borderId="8" xfId="15" applyNumberFormat="1" applyFont="1" applyFill="1" applyBorder="1" applyAlignment="1">
      <alignment horizontal="left" vertical="top" wrapText="1"/>
    </xf>
    <xf numFmtId="166" fontId="9" fillId="3" borderId="9" xfId="15" applyNumberFormat="1" applyFont="1" applyFill="1" applyBorder="1" applyAlignment="1">
      <alignment horizontal="left" vertical="top" wrapText="1"/>
    </xf>
    <xf numFmtId="0" fontId="10" fillId="3" borderId="0" xfId="14" applyFont="1" applyFill="1" applyAlignment="1">
      <alignment horizontal="left" vertical="top" wrapText="1"/>
    </xf>
    <xf numFmtId="0" fontId="10" fillId="3" borderId="10" xfId="14" applyFont="1" applyFill="1" applyBorder="1" applyAlignment="1">
      <alignment horizontal="left" vertical="top" wrapText="1"/>
    </xf>
    <xf numFmtId="0" fontId="9" fillId="5" borderId="0" xfId="14" applyFont="1" applyFill="1" applyAlignment="1">
      <alignment horizontal="center" vertical="center" wrapText="1"/>
    </xf>
    <xf numFmtId="0" fontId="9" fillId="5" borderId="10" xfId="14" applyFont="1" applyFill="1" applyBorder="1" applyAlignment="1">
      <alignment horizontal="center" vertical="center" wrapText="1"/>
    </xf>
    <xf numFmtId="168" fontId="9" fillId="4" borderId="1" xfId="17" applyNumberFormat="1" applyFont="1" applyFill="1" applyBorder="1" applyAlignment="1">
      <alignment horizontal="center" vertical="center" wrapText="1"/>
    </xf>
    <xf numFmtId="0" fontId="9" fillId="4" borderId="3" xfId="16" applyFont="1" applyFill="1" applyBorder="1" applyAlignment="1" applyProtection="1">
      <alignment horizontal="left" vertical="center" wrapText="1"/>
      <protection locked="0"/>
    </xf>
    <xf numFmtId="0" fontId="9" fillId="4" borderId="6" xfId="16" applyFont="1" applyFill="1" applyBorder="1" applyAlignment="1" applyProtection="1">
      <alignment horizontal="left" vertical="center" wrapText="1"/>
      <protection locked="0"/>
    </xf>
    <xf numFmtId="0" fontId="9" fillId="4" borderId="2" xfId="16" applyFont="1" applyFill="1" applyBorder="1" applyAlignment="1" applyProtection="1">
      <alignment horizontal="left" vertical="center" wrapText="1"/>
      <protection locked="0"/>
    </xf>
  </cellXfs>
  <cellStyles count="20">
    <cellStyle name="Comma 2" xfId="1" xr:uid="{00000000-0005-0000-0000-000000000000}"/>
    <cellStyle name="Dezimal 2" xfId="2" xr:uid="{00000000-0005-0000-0000-000001000000}"/>
    <cellStyle name="Dezimal 2 2" xfId="7" xr:uid="{00000000-0005-0000-0000-000002000000}"/>
    <cellStyle name="Komma 2" xfId="3" xr:uid="{00000000-0005-0000-0000-000004000000}"/>
    <cellStyle name="Milliers 2" xfId="8" xr:uid="{00000000-0005-0000-0000-000005000000}"/>
    <cellStyle name="Milliers 4" xfId="15" xr:uid="{624E44AA-E47C-411F-90CB-C2821AEE6807}"/>
    <cellStyle name="Monétaire 2" xfId="9" xr:uid="{00000000-0005-0000-0000-000006000000}"/>
    <cellStyle name="Monétaire 4" xfId="17" xr:uid="{03E6CFAB-B927-4A41-936B-616721751F56}"/>
    <cellStyle name="Normal 2" xfId="16" xr:uid="{E850E185-5A44-4183-9C00-83FF65329673}"/>
    <cellStyle name="Normal 4" xfId="14" xr:uid="{00000000-0005-0000-0000-000007000000}"/>
    <cellStyle name="Standard 2" xfId="4" xr:uid="{00000000-0005-0000-0000-000009000000}"/>
    <cellStyle name="Standard 3" xfId="11" xr:uid="{00000000-0005-0000-0000-00000A000000}"/>
    <cellStyle name="Денежный 2" xfId="5" xr:uid="{00000000-0005-0000-0000-00000C000000}"/>
    <cellStyle name="Денежный 2 2" xfId="19" xr:uid="{47DBD1B5-917E-4626-82E2-159449D81FA4}"/>
    <cellStyle name="Денежный 3" xfId="12" xr:uid="{00000000-0005-0000-0000-00000D000000}"/>
    <cellStyle name="Обычный" xfId="0" builtinId="0"/>
    <cellStyle name="Обычный 2" xfId="13" xr:uid="{00000000-0005-0000-0000-00000E000000}"/>
    <cellStyle name="Обычный 2 2" xfId="10" xr:uid="{00000000-0005-0000-0000-00000F000000}"/>
    <cellStyle name="Обычный 2 2 2" xfId="18" xr:uid="{74366B8F-E026-49B2-BFD0-680D4D73D8EA}"/>
    <cellStyle name="Финансовый 2" xfId="6"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191293</xdr:colOff>
      <xdr:row>0</xdr:row>
      <xdr:rowOff>39688</xdr:rowOff>
    </xdr:from>
    <xdr:to>
      <xdr:col>0</xdr:col>
      <xdr:colOff>2974134</xdr:colOff>
      <xdr:row>0</xdr:row>
      <xdr:rowOff>572317</xdr:rowOff>
    </xdr:to>
    <xdr:pic>
      <xdr:nvPicPr>
        <xdr:cNvPr id="2" name="img698175" descr="cid:image001.png@01D3E920.42B94620">
          <a:extLst>
            <a:ext uri="{FF2B5EF4-FFF2-40B4-BE49-F238E27FC236}">
              <a16:creationId xmlns:a16="http://schemas.microsoft.com/office/drawing/2014/main" id="{9A2B3F16-FA9C-4723-AB2D-EEE3B9A252AA}"/>
            </a:ext>
          </a:extLst>
        </xdr:cNvPr>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1293" y="39688"/>
          <a:ext cx="2782841" cy="510722"/>
        </a:xfrm>
        <a:prstGeom prst="rect">
          <a:avLst/>
        </a:prstGeom>
        <a:noFill/>
        <a:ln>
          <a:noFill/>
        </a:ln>
      </xdr:spPr>
    </xdr:pic>
    <xdr:clientData/>
  </xdr:twoCellAnchor>
  <xdr:twoCellAnchor editAs="oneCell">
    <xdr:from>
      <xdr:col>0</xdr:col>
      <xdr:colOff>4800601</xdr:colOff>
      <xdr:row>38</xdr:row>
      <xdr:rowOff>336346</xdr:rowOff>
    </xdr:from>
    <xdr:to>
      <xdr:col>1</xdr:col>
      <xdr:colOff>464984</xdr:colOff>
      <xdr:row>38</xdr:row>
      <xdr:rowOff>838200</xdr:rowOff>
    </xdr:to>
    <xdr:pic>
      <xdr:nvPicPr>
        <xdr:cNvPr id="3" name="Grafik 2">
          <a:extLst>
            <a:ext uri="{FF2B5EF4-FFF2-40B4-BE49-F238E27FC236}">
              <a16:creationId xmlns:a16="http://schemas.microsoft.com/office/drawing/2014/main" id="{871E2D66-E301-42C6-955E-F1206AEAA93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6892" t="70048" r="21661" b="6540"/>
        <a:stretch/>
      </xdr:blipFill>
      <xdr:spPr bwMode="auto">
        <a:xfrm>
          <a:off x="4800601" y="23753558"/>
          <a:ext cx="2715264" cy="497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4752974</xdr:colOff>
      <xdr:row>39</xdr:row>
      <xdr:rowOff>255871</xdr:rowOff>
    </xdr:from>
    <xdr:to>
      <xdr:col>1</xdr:col>
      <xdr:colOff>387191</xdr:colOff>
      <xdr:row>39</xdr:row>
      <xdr:rowOff>723901</xdr:rowOff>
    </xdr:to>
    <xdr:pic>
      <xdr:nvPicPr>
        <xdr:cNvPr id="4" name="Grafik 4">
          <a:extLst>
            <a:ext uri="{FF2B5EF4-FFF2-40B4-BE49-F238E27FC236}">
              <a16:creationId xmlns:a16="http://schemas.microsoft.com/office/drawing/2014/main" id="{3FE3E0D7-1F01-41DD-AAE2-8CCE6E73F6E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l="2302" t="71195" r="26097" b="7010"/>
        <a:stretch/>
      </xdr:blipFill>
      <xdr:spPr bwMode="auto">
        <a:xfrm>
          <a:off x="4752974" y="24811321"/>
          <a:ext cx="2686051" cy="46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797719</xdr:colOff>
      <xdr:row>8</xdr:row>
      <xdr:rowOff>1348544</xdr:rowOff>
    </xdr:from>
    <xdr:to>
      <xdr:col>5</xdr:col>
      <xdr:colOff>815143</xdr:colOff>
      <xdr:row>9</xdr:row>
      <xdr:rowOff>1996</xdr:rowOff>
    </xdr:to>
    <xdr:pic>
      <xdr:nvPicPr>
        <xdr:cNvPr id="9" name="Image 8">
          <a:extLst>
            <a:ext uri="{FF2B5EF4-FFF2-40B4-BE49-F238E27FC236}">
              <a16:creationId xmlns:a16="http://schemas.microsoft.com/office/drawing/2014/main" id="{5E87EBB5-3CA3-43B1-979C-721E8887E7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9858375" y="24589544"/>
          <a:ext cx="1124705" cy="1082779"/>
        </a:xfrm>
        <a:prstGeom prst="rect">
          <a:avLst/>
        </a:prstGeom>
      </xdr:spPr>
    </xdr:pic>
    <xdr:clientData/>
  </xdr:twoCellAnchor>
  <xdr:twoCellAnchor editAs="oneCell">
    <xdr:from>
      <xdr:col>3</xdr:col>
      <xdr:colOff>19050</xdr:colOff>
      <xdr:row>15</xdr:row>
      <xdr:rowOff>29261</xdr:rowOff>
    </xdr:from>
    <xdr:to>
      <xdr:col>3</xdr:col>
      <xdr:colOff>952659</xdr:colOff>
      <xdr:row>15</xdr:row>
      <xdr:rowOff>571501</xdr:rowOff>
    </xdr:to>
    <xdr:pic>
      <xdr:nvPicPr>
        <xdr:cNvPr id="10" name="Image 9" descr="ROYAL 29110 Khaki">
          <a:extLst>
            <a:ext uri="{FF2B5EF4-FFF2-40B4-BE49-F238E27FC236}">
              <a16:creationId xmlns:a16="http://schemas.microsoft.com/office/drawing/2014/main" id="{439C7177-7CB9-4C0D-A49B-C8E0434849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8705850" y="15402611"/>
          <a:ext cx="925037" cy="542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xdr:colOff>
      <xdr:row>16</xdr:row>
      <xdr:rowOff>28576</xdr:rowOff>
    </xdr:from>
    <xdr:to>
      <xdr:col>3</xdr:col>
      <xdr:colOff>952498</xdr:colOff>
      <xdr:row>16</xdr:row>
      <xdr:rowOff>572452</xdr:rowOff>
    </xdr:to>
    <xdr:pic>
      <xdr:nvPicPr>
        <xdr:cNvPr id="11" name="Image 10" descr="ROYAL 99123 Black">
          <a:extLst>
            <a:ext uri="{FF2B5EF4-FFF2-40B4-BE49-F238E27FC236}">
              <a16:creationId xmlns:a16="http://schemas.microsoft.com/office/drawing/2014/main" id="{BAAF6EA8-6286-407F-B326-DA39AC9C2C8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705850" y="15982951"/>
          <a:ext cx="933448" cy="533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2219325</xdr:colOff>
      <xdr:row>38</xdr:row>
      <xdr:rowOff>47626</xdr:rowOff>
    </xdr:from>
    <xdr:to>
      <xdr:col>0</xdr:col>
      <xdr:colOff>4840287</xdr:colOff>
      <xdr:row>38</xdr:row>
      <xdr:rowOff>1105853</xdr:rowOff>
    </xdr:to>
    <xdr:pic>
      <xdr:nvPicPr>
        <xdr:cNvPr id="12" name="Grafik 2">
          <a:extLst>
            <a:ext uri="{FF2B5EF4-FFF2-40B4-BE49-F238E27FC236}">
              <a16:creationId xmlns:a16="http://schemas.microsoft.com/office/drawing/2014/main" id="{A58CF8D5-1864-4A92-AB43-F47CC28CD28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b="38684"/>
        <a:stretch/>
      </xdr:blipFill>
      <xdr:spPr bwMode="auto">
        <a:xfrm>
          <a:off x="2219325" y="29413201"/>
          <a:ext cx="2616200" cy="105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2295526</xdr:colOff>
      <xdr:row>39</xdr:row>
      <xdr:rowOff>28575</xdr:rowOff>
    </xdr:from>
    <xdr:to>
      <xdr:col>0</xdr:col>
      <xdr:colOff>4725353</xdr:colOff>
      <xdr:row>39</xdr:row>
      <xdr:rowOff>1028700</xdr:rowOff>
    </xdr:to>
    <xdr:pic>
      <xdr:nvPicPr>
        <xdr:cNvPr id="13" name="Grafik 4">
          <a:extLst>
            <a:ext uri="{FF2B5EF4-FFF2-40B4-BE49-F238E27FC236}">
              <a16:creationId xmlns:a16="http://schemas.microsoft.com/office/drawing/2014/main" id="{3AEF72D7-04AA-40E9-B69D-03725738ADE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r="7681" b="42790"/>
        <a:stretch/>
      </xdr:blipFill>
      <xdr:spPr bwMode="auto">
        <a:xfrm>
          <a:off x="2295526" y="24584025"/>
          <a:ext cx="241935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2093516</xdr:colOff>
      <xdr:row>41</xdr:row>
      <xdr:rowOff>95249</xdr:rowOff>
    </xdr:from>
    <xdr:to>
      <xdr:col>0</xdr:col>
      <xdr:colOff>4629207</xdr:colOff>
      <xdr:row>41</xdr:row>
      <xdr:rowOff>1084261</xdr:rowOff>
    </xdr:to>
    <xdr:pic>
      <xdr:nvPicPr>
        <xdr:cNvPr id="30" name="Image 29">
          <a:extLst>
            <a:ext uri="{FF2B5EF4-FFF2-40B4-BE49-F238E27FC236}">
              <a16:creationId xmlns:a16="http://schemas.microsoft.com/office/drawing/2014/main" id="{6917DD5C-556C-425A-BB01-67048B3F314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2093516" y="33170812"/>
          <a:ext cx="2530929" cy="984250"/>
        </a:xfrm>
        <a:prstGeom prst="rect">
          <a:avLst/>
        </a:prstGeom>
      </xdr:spPr>
    </xdr:pic>
    <xdr:clientData/>
  </xdr:twoCellAnchor>
  <xdr:twoCellAnchor editAs="oneCell">
    <xdr:from>
      <xdr:col>0</xdr:col>
      <xdr:colOff>4706936</xdr:colOff>
      <xdr:row>41</xdr:row>
      <xdr:rowOff>256589</xdr:rowOff>
    </xdr:from>
    <xdr:to>
      <xdr:col>1</xdr:col>
      <xdr:colOff>424656</xdr:colOff>
      <xdr:row>41</xdr:row>
      <xdr:rowOff>810418</xdr:rowOff>
    </xdr:to>
    <xdr:pic>
      <xdr:nvPicPr>
        <xdr:cNvPr id="31" name="Image 30">
          <a:extLst>
            <a:ext uri="{FF2B5EF4-FFF2-40B4-BE49-F238E27FC236}">
              <a16:creationId xmlns:a16="http://schemas.microsoft.com/office/drawing/2014/main" id="{C88EB75F-A857-43FF-BC67-7870507086C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4706936" y="32784464"/>
          <a:ext cx="2385220" cy="549067"/>
        </a:xfrm>
        <a:prstGeom prst="rect">
          <a:avLst/>
        </a:prstGeom>
      </xdr:spPr>
    </xdr:pic>
    <xdr:clientData/>
  </xdr:twoCellAnchor>
  <xdr:twoCellAnchor editAs="oneCell">
    <xdr:from>
      <xdr:col>3</xdr:col>
      <xdr:colOff>19050</xdr:colOff>
      <xdr:row>15</xdr:row>
      <xdr:rowOff>29261</xdr:rowOff>
    </xdr:from>
    <xdr:to>
      <xdr:col>3</xdr:col>
      <xdr:colOff>952659</xdr:colOff>
      <xdr:row>15</xdr:row>
      <xdr:rowOff>571501</xdr:rowOff>
    </xdr:to>
    <xdr:pic>
      <xdr:nvPicPr>
        <xdr:cNvPr id="35" name="Image 34" descr="ROYAL 29110 Khaki">
          <a:extLst>
            <a:ext uri="{FF2B5EF4-FFF2-40B4-BE49-F238E27FC236}">
              <a16:creationId xmlns:a16="http://schemas.microsoft.com/office/drawing/2014/main" id="{DD160EE8-23AA-40BF-8629-88A8EF1E801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8691563" y="20650886"/>
          <a:ext cx="928847" cy="542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xdr:colOff>
      <xdr:row>16</xdr:row>
      <xdr:rowOff>28576</xdr:rowOff>
    </xdr:from>
    <xdr:to>
      <xdr:col>3</xdr:col>
      <xdr:colOff>952498</xdr:colOff>
      <xdr:row>16</xdr:row>
      <xdr:rowOff>572452</xdr:rowOff>
    </xdr:to>
    <xdr:pic>
      <xdr:nvPicPr>
        <xdr:cNvPr id="36" name="Image 35" descr="ROYAL 99123 Black">
          <a:extLst>
            <a:ext uri="{FF2B5EF4-FFF2-40B4-BE49-F238E27FC236}">
              <a16:creationId xmlns:a16="http://schemas.microsoft.com/office/drawing/2014/main" id="{4BFEE7A6-EDA7-48D5-8CC1-5107E91E967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691563" y="21231226"/>
          <a:ext cx="933448" cy="539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2131218</xdr:colOff>
      <xdr:row>40</xdr:row>
      <xdr:rowOff>29766</xdr:rowOff>
    </xdr:from>
    <xdr:to>
      <xdr:col>0</xdr:col>
      <xdr:colOff>4735990</xdr:colOff>
      <xdr:row>40</xdr:row>
      <xdr:rowOff>1096567</xdr:rowOff>
    </xdr:to>
    <xdr:pic>
      <xdr:nvPicPr>
        <xdr:cNvPr id="54" name="Image 53">
          <a:extLst>
            <a:ext uri="{FF2B5EF4-FFF2-40B4-BE49-F238E27FC236}">
              <a16:creationId xmlns:a16="http://schemas.microsoft.com/office/drawing/2014/main" id="{62B336E7-18EC-4039-A4C6-CA5F53245BB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2131218" y="31974235"/>
          <a:ext cx="2604772" cy="1066801"/>
        </a:xfrm>
        <a:prstGeom prst="rect">
          <a:avLst/>
        </a:prstGeom>
      </xdr:spPr>
    </xdr:pic>
    <xdr:clientData/>
  </xdr:twoCellAnchor>
  <xdr:twoCellAnchor editAs="oneCell">
    <xdr:from>
      <xdr:col>0</xdr:col>
      <xdr:colOff>4750593</xdr:colOff>
      <xdr:row>40</xdr:row>
      <xdr:rowOff>369094</xdr:rowOff>
    </xdr:from>
    <xdr:to>
      <xdr:col>1</xdr:col>
      <xdr:colOff>388469</xdr:colOff>
      <xdr:row>40</xdr:row>
      <xdr:rowOff>840580</xdr:rowOff>
    </xdr:to>
    <xdr:pic>
      <xdr:nvPicPr>
        <xdr:cNvPr id="55" name="Image 54">
          <a:extLst>
            <a:ext uri="{FF2B5EF4-FFF2-40B4-BE49-F238E27FC236}">
              <a16:creationId xmlns:a16="http://schemas.microsoft.com/office/drawing/2014/main" id="{6D92BB17-6FBD-40F1-855F-0D2DA166FF6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4750593" y="32313563"/>
          <a:ext cx="2687568" cy="466724"/>
        </a:xfrm>
        <a:prstGeom prst="rect">
          <a:avLst/>
        </a:prstGeom>
      </xdr:spPr>
    </xdr:pic>
    <xdr:clientData/>
  </xdr:twoCellAnchor>
  <xdr:twoCellAnchor editAs="oneCell">
    <xdr:from>
      <xdr:col>0</xdr:col>
      <xdr:colOff>5046549</xdr:colOff>
      <xdr:row>2</xdr:row>
      <xdr:rowOff>10206</xdr:rowOff>
    </xdr:from>
    <xdr:to>
      <xdr:col>2</xdr:col>
      <xdr:colOff>7824</xdr:colOff>
      <xdr:row>2</xdr:row>
      <xdr:rowOff>2533540</xdr:rowOff>
    </xdr:to>
    <xdr:pic>
      <xdr:nvPicPr>
        <xdr:cNvPr id="7" name="Image 6">
          <a:extLst>
            <a:ext uri="{FF2B5EF4-FFF2-40B4-BE49-F238E27FC236}">
              <a16:creationId xmlns:a16="http://schemas.microsoft.com/office/drawing/2014/main" id="{0E63C84D-8800-4975-AFC9-8CE6C25F32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046549" y="949099"/>
          <a:ext cx="4486275" cy="2523334"/>
        </a:xfrm>
        <a:prstGeom prst="rect">
          <a:avLst/>
        </a:prstGeom>
      </xdr:spPr>
    </xdr:pic>
    <xdr:clientData/>
  </xdr:twoCellAnchor>
  <xdr:twoCellAnchor editAs="oneCell">
    <xdr:from>
      <xdr:col>2</xdr:col>
      <xdr:colOff>190500</xdr:colOff>
      <xdr:row>2</xdr:row>
      <xdr:rowOff>6804</xdr:rowOff>
    </xdr:from>
    <xdr:to>
      <xdr:col>5</xdr:col>
      <xdr:colOff>919502</xdr:colOff>
      <xdr:row>2</xdr:row>
      <xdr:rowOff>2519293</xdr:rowOff>
    </xdr:to>
    <xdr:pic>
      <xdr:nvPicPr>
        <xdr:cNvPr id="16" name="Image 15">
          <a:extLst>
            <a:ext uri="{FF2B5EF4-FFF2-40B4-BE49-F238E27FC236}">
              <a16:creationId xmlns:a16="http://schemas.microsoft.com/office/drawing/2014/main" id="{72FD6B03-AE89-4AF6-A9B2-79B90186EF22}"/>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9715500" y="945697"/>
          <a:ext cx="3763395" cy="2512489"/>
        </a:xfrm>
        <a:prstGeom prst="rect">
          <a:avLst/>
        </a:prstGeom>
      </xdr:spPr>
    </xdr:pic>
    <xdr:clientData/>
  </xdr:twoCellAnchor>
  <xdr:twoCellAnchor editAs="oneCell">
    <xdr:from>
      <xdr:col>0</xdr:col>
      <xdr:colOff>0</xdr:colOff>
      <xdr:row>2</xdr:row>
      <xdr:rowOff>0</xdr:rowOff>
    </xdr:from>
    <xdr:to>
      <xdr:col>0</xdr:col>
      <xdr:colOff>4880177</xdr:colOff>
      <xdr:row>2</xdr:row>
      <xdr:rowOff>2547937</xdr:rowOff>
    </xdr:to>
    <xdr:pic>
      <xdr:nvPicPr>
        <xdr:cNvPr id="18" name="Image 17">
          <a:extLst>
            <a:ext uri="{FF2B5EF4-FFF2-40B4-BE49-F238E27FC236}">
              <a16:creationId xmlns:a16="http://schemas.microsoft.com/office/drawing/2014/main" id="{320CE827-94EF-42E1-8F4B-C1B3E24B55C7}"/>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a:xfrm>
          <a:off x="0" y="928688"/>
          <a:ext cx="4880177" cy="254793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7B853-0B55-4CA9-8C0C-465E72BFE8D4}">
  <sheetPr>
    <pageSetUpPr fitToPage="1"/>
  </sheetPr>
  <dimension ref="A1:H124"/>
  <sheetViews>
    <sheetView tabSelected="1" topLeftCell="A30" zoomScale="77" zoomScaleNormal="77" zoomScaleSheetLayoutView="80" workbookViewId="0">
      <selection activeCell="I35" sqref="I35"/>
    </sheetView>
  </sheetViews>
  <sheetFormatPr defaultColWidth="11.3828125" defaultRowHeight="12.45" x14ac:dyDescent="0.3"/>
  <cols>
    <col min="1" max="1" width="100" style="16" customWidth="1"/>
    <col min="2" max="2" width="42.84375" style="16" customWidth="1"/>
    <col min="3" max="3" width="14.3828125" style="16" customWidth="1"/>
    <col min="4" max="4" width="14.3828125" style="2" customWidth="1"/>
    <col min="5" max="5" width="16.53515625" style="2" customWidth="1"/>
    <col min="6" max="6" width="13.84375" style="2" customWidth="1"/>
    <col min="7" max="16384" width="11.3828125" style="2"/>
  </cols>
  <sheetData>
    <row r="1" spans="1:7" ht="47.25" customHeight="1" x14ac:dyDescent="0.3">
      <c r="A1" s="50" t="s">
        <v>36</v>
      </c>
      <c r="B1" s="51"/>
      <c r="C1" s="51"/>
      <c r="D1" s="51"/>
      <c r="E1" s="51"/>
      <c r="F1" s="52"/>
    </row>
    <row r="2" spans="1:7" s="1" customFormat="1" ht="25.3" x14ac:dyDescent="0.3">
      <c r="A2" s="63" t="s">
        <v>51</v>
      </c>
      <c r="B2" s="64"/>
      <c r="C2" s="64"/>
      <c r="D2" s="64"/>
      <c r="E2" s="64"/>
      <c r="F2" s="65"/>
    </row>
    <row r="3" spans="1:7" ht="219.75" customHeight="1" x14ac:dyDescent="0.4">
      <c r="A3" s="23" t="s">
        <v>16</v>
      </c>
      <c r="B3" s="66" t="s">
        <v>1</v>
      </c>
      <c r="C3" s="66"/>
      <c r="D3" s="66"/>
      <c r="E3" s="66"/>
      <c r="F3" s="67"/>
    </row>
    <row r="4" spans="1:7" ht="330" customHeight="1" x14ac:dyDescent="0.3">
      <c r="A4" s="24" t="s">
        <v>52</v>
      </c>
      <c r="B4" s="68" t="s">
        <v>54</v>
      </c>
      <c r="C4" s="68"/>
      <c r="D4" s="68"/>
      <c r="E4" s="68"/>
      <c r="F4" s="69"/>
    </row>
    <row r="5" spans="1:7" ht="268.75" x14ac:dyDescent="0.3">
      <c r="A5" s="25" t="s">
        <v>53</v>
      </c>
      <c r="B5" s="70" t="s">
        <v>55</v>
      </c>
      <c r="C5" s="70"/>
      <c r="D5" s="70"/>
      <c r="E5" s="70"/>
      <c r="F5" s="71"/>
    </row>
    <row r="6" spans="1:7" ht="14.15" x14ac:dyDescent="0.3">
      <c r="A6" s="21" t="s">
        <v>2</v>
      </c>
      <c r="B6" s="72" t="s">
        <v>3</v>
      </c>
      <c r="C6" s="72"/>
      <c r="D6" s="72"/>
      <c r="E6" s="72"/>
      <c r="F6" s="73"/>
    </row>
    <row r="7" spans="1:7" ht="345" customHeight="1" x14ac:dyDescent="0.3">
      <c r="A7" s="26" t="s">
        <v>56</v>
      </c>
      <c r="B7" s="70" t="s">
        <v>57</v>
      </c>
      <c r="C7" s="70"/>
      <c r="D7" s="70"/>
      <c r="E7" s="70"/>
      <c r="F7" s="71"/>
    </row>
    <row r="8" spans="1:7" ht="311.14999999999998" x14ac:dyDescent="0.3">
      <c r="A8" s="22" t="s">
        <v>58</v>
      </c>
      <c r="B8" s="70" t="s">
        <v>59</v>
      </c>
      <c r="C8" s="70"/>
      <c r="D8" s="70"/>
      <c r="E8" s="70"/>
      <c r="F8" s="71"/>
    </row>
    <row r="9" spans="1:7" ht="183.9" x14ac:dyDescent="0.3">
      <c r="A9" s="22" t="s">
        <v>61</v>
      </c>
      <c r="B9" s="70" t="s">
        <v>60</v>
      </c>
      <c r="C9" s="70"/>
      <c r="D9" s="70"/>
      <c r="E9" s="70"/>
      <c r="F9" s="71"/>
    </row>
    <row r="10" spans="1:7" s="5" customFormat="1" ht="28.3" x14ac:dyDescent="0.35">
      <c r="A10" s="53" t="s">
        <v>17</v>
      </c>
      <c r="B10" s="55"/>
      <c r="C10" s="62" t="s">
        <v>0</v>
      </c>
      <c r="D10" s="62" t="s">
        <v>12</v>
      </c>
      <c r="E10" s="74" t="s">
        <v>18</v>
      </c>
      <c r="F10" s="4" t="s">
        <v>19</v>
      </c>
    </row>
    <row r="11" spans="1:7" s="5" customFormat="1" ht="28.3" x14ac:dyDescent="0.35">
      <c r="A11" s="60"/>
      <c r="B11" s="61"/>
      <c r="C11" s="62"/>
      <c r="D11" s="62"/>
      <c r="E11" s="74"/>
      <c r="F11" s="6" t="s">
        <v>13</v>
      </c>
    </row>
    <row r="12" spans="1:7" s="5" customFormat="1" ht="43.5" customHeight="1" x14ac:dyDescent="0.35">
      <c r="A12" s="58" t="s">
        <v>49</v>
      </c>
      <c r="B12" s="59"/>
      <c r="C12" s="7">
        <v>40002</v>
      </c>
      <c r="D12" s="8">
        <v>414</v>
      </c>
      <c r="E12" s="9">
        <v>233900</v>
      </c>
      <c r="F12" s="10"/>
    </row>
    <row r="13" spans="1:7" s="5" customFormat="1" ht="27.75" customHeight="1" x14ac:dyDescent="0.35">
      <c r="A13" s="53" t="s">
        <v>47</v>
      </c>
      <c r="B13" s="55"/>
      <c r="C13" s="62" t="s">
        <v>0</v>
      </c>
      <c r="D13" s="62" t="s">
        <v>12</v>
      </c>
      <c r="E13" s="74" t="s">
        <v>18</v>
      </c>
      <c r="F13" s="4" t="s">
        <v>19</v>
      </c>
    </row>
    <row r="14" spans="1:7" s="5" customFormat="1" ht="28.3" x14ac:dyDescent="0.35">
      <c r="A14" s="60"/>
      <c r="B14" s="61"/>
      <c r="C14" s="62"/>
      <c r="D14" s="62"/>
      <c r="E14" s="74"/>
      <c r="F14" s="6" t="s">
        <v>13</v>
      </c>
    </row>
    <row r="15" spans="1:7" s="11" customFormat="1" ht="30.75" customHeight="1" x14ac:dyDescent="0.35">
      <c r="A15" s="19" t="s">
        <v>48</v>
      </c>
      <c r="B15" s="20"/>
      <c r="C15" s="7">
        <v>40104</v>
      </c>
      <c r="D15" s="8">
        <v>3.5</v>
      </c>
      <c r="E15" s="9">
        <v>6490</v>
      </c>
      <c r="F15" s="10"/>
    </row>
    <row r="16" spans="1:7" s="11" customFormat="1" ht="45.75" customHeight="1" x14ac:dyDescent="0.4">
      <c r="A16" s="43" t="s">
        <v>20</v>
      </c>
      <c r="B16" s="44"/>
      <c r="C16" s="7">
        <v>40105</v>
      </c>
      <c r="D16" s="8" t="e">
        <f>+#REF!</f>
        <v>#REF!</v>
      </c>
      <c r="E16" s="9">
        <v>0</v>
      </c>
      <c r="F16" s="10"/>
      <c r="G16" s="12"/>
    </row>
    <row r="17" spans="1:8" s="11" customFormat="1" ht="47.25" customHeight="1" x14ac:dyDescent="0.35">
      <c r="A17" s="43" t="s">
        <v>21</v>
      </c>
      <c r="B17" s="44"/>
      <c r="C17" s="7">
        <v>40106</v>
      </c>
      <c r="D17" s="8" t="e">
        <f>+#REF!</f>
        <v>#REF!</v>
      </c>
      <c r="E17" s="9">
        <v>0</v>
      </c>
      <c r="F17" s="10"/>
    </row>
    <row r="18" spans="1:8" s="11" customFormat="1" ht="14.15" x14ac:dyDescent="0.35">
      <c r="A18" s="43" t="s">
        <v>37</v>
      </c>
      <c r="B18" s="44"/>
      <c r="C18" s="7">
        <v>40111</v>
      </c>
      <c r="D18" s="8">
        <v>-1.2</v>
      </c>
      <c r="E18" s="9">
        <v>2920</v>
      </c>
      <c r="F18" s="10"/>
    </row>
    <row r="19" spans="1:8" s="11" customFormat="1" ht="14.15" x14ac:dyDescent="0.35">
      <c r="A19" s="43" t="s">
        <v>38</v>
      </c>
      <c r="B19" s="44"/>
      <c r="C19" s="7">
        <v>40112</v>
      </c>
      <c r="D19" s="8">
        <v>0.4</v>
      </c>
      <c r="E19" s="9">
        <v>0</v>
      </c>
      <c r="F19" s="10"/>
    </row>
    <row r="20" spans="1:8" s="11" customFormat="1" ht="14.15" x14ac:dyDescent="0.35">
      <c r="A20" s="43" t="s">
        <v>40</v>
      </c>
      <c r="B20" s="44"/>
      <c r="C20" s="7">
        <v>40113</v>
      </c>
      <c r="D20" s="8">
        <v>0.4</v>
      </c>
      <c r="E20" s="9">
        <v>0</v>
      </c>
      <c r="F20" s="10"/>
    </row>
    <row r="21" spans="1:8" s="11" customFormat="1" ht="17.5" customHeight="1" x14ac:dyDescent="0.4">
      <c r="A21" s="29" t="s">
        <v>22</v>
      </c>
      <c r="B21" s="30"/>
      <c r="C21" s="30"/>
      <c r="D21" s="30"/>
      <c r="E21" s="30"/>
      <c r="F21" s="31"/>
      <c r="H21" s="12"/>
    </row>
    <row r="22" spans="1:8" s="11" customFormat="1" ht="31.5" customHeight="1" x14ac:dyDescent="0.4">
      <c r="A22" s="43" t="s">
        <v>50</v>
      </c>
      <c r="B22" s="44"/>
      <c r="C22" s="7">
        <v>40201</v>
      </c>
      <c r="D22" s="8">
        <v>0</v>
      </c>
      <c r="E22" s="9">
        <v>2390</v>
      </c>
      <c r="F22" s="10"/>
      <c r="H22" s="12"/>
    </row>
    <row r="23" spans="1:8" s="11" customFormat="1" ht="15" customHeight="1" x14ac:dyDescent="0.4">
      <c r="A23" s="19" t="s">
        <v>39</v>
      </c>
      <c r="B23" s="20"/>
      <c r="C23" s="7">
        <v>40202</v>
      </c>
      <c r="D23" s="8">
        <v>0</v>
      </c>
      <c r="E23" s="9">
        <v>320</v>
      </c>
      <c r="F23" s="10"/>
      <c r="H23" s="12"/>
    </row>
    <row r="24" spans="1:8" s="11" customFormat="1" ht="30.75" customHeight="1" x14ac:dyDescent="0.4">
      <c r="A24" s="43" t="s">
        <v>44</v>
      </c>
      <c r="B24" s="44"/>
      <c r="C24" s="7">
        <v>40205</v>
      </c>
      <c r="D24" s="8">
        <v>0.4</v>
      </c>
      <c r="E24" s="9">
        <v>4380</v>
      </c>
      <c r="F24" s="10"/>
      <c r="H24" s="12"/>
    </row>
    <row r="25" spans="1:8" s="11" customFormat="1" ht="30.75" customHeight="1" x14ac:dyDescent="0.4">
      <c r="A25" s="43" t="s">
        <v>43</v>
      </c>
      <c r="B25" s="44"/>
      <c r="C25" s="7">
        <v>40207</v>
      </c>
      <c r="D25" s="8">
        <v>0.5</v>
      </c>
      <c r="E25" s="9">
        <v>3490</v>
      </c>
      <c r="F25" s="10"/>
      <c r="H25" s="12"/>
    </row>
    <row r="26" spans="1:8" s="11" customFormat="1" ht="30.75" customHeight="1" x14ac:dyDescent="0.4">
      <c r="A26" s="43" t="s">
        <v>42</v>
      </c>
      <c r="B26" s="44"/>
      <c r="C26" s="7">
        <v>40210</v>
      </c>
      <c r="D26" s="8">
        <v>1.6</v>
      </c>
      <c r="E26" s="9">
        <v>7190</v>
      </c>
      <c r="F26" s="10"/>
      <c r="H26" s="12"/>
    </row>
    <row r="27" spans="1:8" s="11" customFormat="1" ht="33" customHeight="1" x14ac:dyDescent="0.4">
      <c r="A27" s="43" t="s">
        <v>41</v>
      </c>
      <c r="B27" s="44"/>
      <c r="C27" s="7">
        <v>40212</v>
      </c>
      <c r="D27" s="8">
        <v>0.5</v>
      </c>
      <c r="E27" s="9">
        <v>590</v>
      </c>
      <c r="F27" s="10"/>
      <c r="H27" s="12"/>
    </row>
    <row r="28" spans="1:8" s="5" customFormat="1" ht="32.25" customHeight="1" x14ac:dyDescent="0.35">
      <c r="A28" s="43" t="s">
        <v>23</v>
      </c>
      <c r="B28" s="44"/>
      <c r="C28" s="7">
        <v>40213</v>
      </c>
      <c r="D28" s="8">
        <v>1</v>
      </c>
      <c r="E28" s="9">
        <v>3790</v>
      </c>
      <c r="F28" s="10"/>
    </row>
    <row r="29" spans="1:8" s="11" customFormat="1" ht="17.5" customHeight="1" x14ac:dyDescent="0.35">
      <c r="A29" s="27" t="s">
        <v>4</v>
      </c>
      <c r="B29" s="28"/>
      <c r="C29" s="28"/>
      <c r="D29" s="28"/>
      <c r="E29" s="28"/>
      <c r="F29" s="32"/>
    </row>
    <row r="30" spans="1:8" s="5" customFormat="1" ht="48" customHeight="1" x14ac:dyDescent="0.35">
      <c r="A30" s="38" t="s">
        <v>24</v>
      </c>
      <c r="B30" s="39"/>
      <c r="C30" s="7">
        <v>40301</v>
      </c>
      <c r="D30" s="8" t="s">
        <v>5</v>
      </c>
      <c r="E30" s="9">
        <v>790</v>
      </c>
      <c r="F30" s="10"/>
    </row>
    <row r="31" spans="1:8" s="5" customFormat="1" ht="32.25" customHeight="1" x14ac:dyDescent="0.35">
      <c r="A31" s="38" t="s">
        <v>25</v>
      </c>
      <c r="B31" s="39"/>
      <c r="C31" s="7">
        <v>40302</v>
      </c>
      <c r="D31" s="8" t="s">
        <v>5</v>
      </c>
      <c r="E31" s="9">
        <v>2090</v>
      </c>
      <c r="F31" s="10"/>
    </row>
    <row r="32" spans="1:8" s="5" customFormat="1" ht="49.5" customHeight="1" x14ac:dyDescent="0.35">
      <c r="A32" s="38" t="s">
        <v>26</v>
      </c>
      <c r="B32" s="39"/>
      <c r="C32" s="7">
        <v>40303</v>
      </c>
      <c r="D32" s="8" t="s">
        <v>5</v>
      </c>
      <c r="E32" s="9">
        <v>920</v>
      </c>
      <c r="F32" s="10"/>
    </row>
    <row r="33" spans="1:6" s="5" customFormat="1" ht="45.75" customHeight="1" x14ac:dyDescent="0.35">
      <c r="A33" s="38" t="s">
        <v>27</v>
      </c>
      <c r="B33" s="39"/>
      <c r="C33" s="7">
        <v>40304</v>
      </c>
      <c r="D33" s="8" t="s">
        <v>5</v>
      </c>
      <c r="E33" s="9">
        <v>2590</v>
      </c>
      <c r="F33" s="10"/>
    </row>
    <row r="34" spans="1:6" s="11" customFormat="1" ht="17.5" customHeight="1" x14ac:dyDescent="0.35">
      <c r="A34" s="27" t="s">
        <v>6</v>
      </c>
      <c r="B34" s="28"/>
      <c r="C34" s="28"/>
      <c r="D34" s="28"/>
      <c r="E34" s="28"/>
      <c r="F34" s="32"/>
    </row>
    <row r="35" spans="1:6" s="5" customFormat="1" ht="13.4" customHeight="1" x14ac:dyDescent="0.35">
      <c r="A35" s="43" t="s">
        <v>7</v>
      </c>
      <c r="B35" s="44"/>
      <c r="C35" s="7">
        <v>40401</v>
      </c>
      <c r="D35" s="8">
        <v>0</v>
      </c>
      <c r="E35" s="9">
        <v>0</v>
      </c>
      <c r="F35" s="10"/>
    </row>
    <row r="36" spans="1:6" s="5" customFormat="1" ht="13.4" customHeight="1" x14ac:dyDescent="0.35">
      <c r="A36" s="43" t="s">
        <v>8</v>
      </c>
      <c r="B36" s="44"/>
      <c r="C36" s="7">
        <v>40402</v>
      </c>
      <c r="D36" s="8">
        <v>0</v>
      </c>
      <c r="E36" s="9">
        <v>0</v>
      </c>
      <c r="F36" s="10"/>
    </row>
    <row r="37" spans="1:6" s="5" customFormat="1" ht="13.4" customHeight="1" x14ac:dyDescent="0.35">
      <c r="A37" s="43" t="s">
        <v>9</v>
      </c>
      <c r="B37" s="44"/>
      <c r="C37" s="7">
        <v>40403</v>
      </c>
      <c r="D37" s="8">
        <v>0</v>
      </c>
      <c r="E37" s="9">
        <v>0</v>
      </c>
      <c r="F37" s="10"/>
    </row>
    <row r="38" spans="1:6" s="11" customFormat="1" ht="17.5" customHeight="1" x14ac:dyDescent="0.35">
      <c r="A38" s="27" t="s">
        <v>10</v>
      </c>
      <c r="B38" s="28"/>
      <c r="C38" s="28"/>
      <c r="D38" s="28"/>
      <c r="E38" s="28"/>
      <c r="F38" s="32"/>
    </row>
    <row r="39" spans="1:6" s="13" customFormat="1" ht="90" customHeight="1" x14ac:dyDescent="0.35">
      <c r="A39" s="43" t="s">
        <v>14</v>
      </c>
      <c r="B39" s="44"/>
      <c r="C39" s="7">
        <v>40501</v>
      </c>
      <c r="D39" s="8">
        <v>0</v>
      </c>
      <c r="E39" s="9">
        <v>0</v>
      </c>
      <c r="F39" s="10"/>
    </row>
    <row r="40" spans="1:6" s="5" customFormat="1" ht="89.25" customHeight="1" x14ac:dyDescent="0.35">
      <c r="A40" s="43" t="s">
        <v>15</v>
      </c>
      <c r="B40" s="44"/>
      <c r="C40" s="7">
        <v>40502</v>
      </c>
      <c r="D40" s="8">
        <v>0</v>
      </c>
      <c r="E40" s="9">
        <v>0</v>
      </c>
      <c r="F40" s="10"/>
    </row>
    <row r="41" spans="1:6" s="5" customFormat="1" ht="89.25" customHeight="1" x14ac:dyDescent="0.35">
      <c r="A41" s="43" t="s">
        <v>45</v>
      </c>
      <c r="B41" s="44"/>
      <c r="C41" s="7">
        <v>40503</v>
      </c>
      <c r="D41" s="8">
        <v>0</v>
      </c>
      <c r="E41" s="9">
        <v>0</v>
      </c>
      <c r="F41" s="10"/>
    </row>
    <row r="42" spans="1:6" s="5" customFormat="1" ht="89.25" customHeight="1" x14ac:dyDescent="0.35">
      <c r="A42" s="43" t="s">
        <v>46</v>
      </c>
      <c r="B42" s="44"/>
      <c r="C42" s="7">
        <v>40504</v>
      </c>
      <c r="D42" s="8">
        <v>0</v>
      </c>
      <c r="E42" s="9">
        <v>0</v>
      </c>
      <c r="F42" s="10"/>
    </row>
    <row r="43" spans="1:6" s="5" customFormat="1" ht="69.75" customHeight="1" x14ac:dyDescent="0.35">
      <c r="A43" s="43" t="s">
        <v>28</v>
      </c>
      <c r="B43" s="44"/>
      <c r="C43" s="7">
        <v>40505</v>
      </c>
      <c r="D43" s="8">
        <v>0</v>
      </c>
      <c r="E43" s="9">
        <v>290</v>
      </c>
      <c r="F43" s="10"/>
    </row>
    <row r="44" spans="1:6" s="11" customFormat="1" ht="17.5" customHeight="1" x14ac:dyDescent="0.35">
      <c r="A44" s="27" t="s">
        <v>11</v>
      </c>
      <c r="B44" s="28"/>
      <c r="C44" s="28"/>
      <c r="D44" s="28"/>
      <c r="E44" s="28"/>
      <c r="F44" s="32"/>
    </row>
    <row r="45" spans="1:6" s="5" customFormat="1" ht="25.5" customHeight="1" x14ac:dyDescent="0.35">
      <c r="A45" s="45" t="s">
        <v>29</v>
      </c>
      <c r="B45" s="46"/>
      <c r="C45" s="7">
        <v>40711</v>
      </c>
      <c r="D45" s="8">
        <v>0</v>
      </c>
      <c r="E45" s="9">
        <v>390</v>
      </c>
      <c r="F45" s="14"/>
    </row>
    <row r="46" spans="1:6" s="5" customFormat="1" ht="28.3" x14ac:dyDescent="0.35">
      <c r="A46" s="53" t="s">
        <v>30</v>
      </c>
      <c r="B46" s="54"/>
      <c r="C46" s="55"/>
      <c r="D46" s="18" t="s">
        <v>12</v>
      </c>
      <c r="E46" s="56" t="s">
        <v>31</v>
      </c>
      <c r="F46" s="57"/>
    </row>
    <row r="47" spans="1:6" s="5" customFormat="1" ht="18" customHeight="1" x14ac:dyDescent="0.35">
      <c r="A47" s="40" t="s">
        <v>32</v>
      </c>
      <c r="B47" s="41"/>
      <c r="C47" s="42"/>
      <c r="D47" s="8">
        <f>+SUMIF(F15:F45,"x",D15:D45)</f>
        <v>0</v>
      </c>
      <c r="E47" s="33">
        <f>+SUMIF(F12:F45,"x",E12:E45)</f>
        <v>0</v>
      </c>
      <c r="F47" s="34"/>
    </row>
    <row r="48" spans="1:6" s="5" customFormat="1" ht="18" customHeight="1" x14ac:dyDescent="0.35">
      <c r="A48" s="40" t="s">
        <v>33</v>
      </c>
      <c r="B48" s="41"/>
      <c r="C48" s="42"/>
      <c r="D48" s="8"/>
      <c r="E48" s="33"/>
      <c r="F48" s="34"/>
    </row>
    <row r="49" spans="1:6" s="5" customFormat="1" ht="18" customHeight="1" x14ac:dyDescent="0.35">
      <c r="A49" s="75" t="s">
        <v>62</v>
      </c>
      <c r="B49" s="76"/>
      <c r="C49" s="77"/>
      <c r="D49" s="8"/>
      <c r="E49" s="33"/>
      <c r="F49" s="34"/>
    </row>
    <row r="50" spans="1:6" s="5" customFormat="1" ht="18" customHeight="1" x14ac:dyDescent="0.35">
      <c r="A50" s="35" t="s">
        <v>34</v>
      </c>
      <c r="B50" s="36"/>
      <c r="C50" s="37"/>
      <c r="D50" s="15">
        <f>+D47+D49</f>
        <v>0</v>
      </c>
      <c r="E50" s="33">
        <f>+E47+E48+E49</f>
        <v>0</v>
      </c>
      <c r="F50" s="34"/>
    </row>
    <row r="51" spans="1:6" ht="58.5" customHeight="1" x14ac:dyDescent="0.3">
      <c r="A51" s="47" t="s">
        <v>35</v>
      </c>
      <c r="B51" s="48"/>
      <c r="C51" s="48"/>
      <c r="D51" s="48"/>
      <c r="E51" s="48"/>
      <c r="F51" s="49"/>
    </row>
    <row r="52" spans="1:6" s="1" customFormat="1" ht="12.75" customHeight="1" x14ac:dyDescent="0.3">
      <c r="A52" s="16"/>
      <c r="B52" s="16"/>
      <c r="C52" s="16"/>
    </row>
    <row r="53" spans="1:6" ht="38.25" customHeight="1" x14ac:dyDescent="0.3"/>
    <row r="54" spans="1:6" s="3" customFormat="1" ht="18" customHeight="1" x14ac:dyDescent="0.3">
      <c r="A54" s="16"/>
      <c r="B54" s="16"/>
      <c r="C54" s="16"/>
      <c r="D54" s="2"/>
      <c r="E54" s="2"/>
      <c r="F54" s="2"/>
    </row>
    <row r="55" spans="1:6" ht="18" customHeight="1" x14ac:dyDescent="0.3"/>
    <row r="56" spans="1:6" ht="12.75" customHeight="1" x14ac:dyDescent="0.3">
      <c r="D56" s="3"/>
      <c r="E56" s="3"/>
      <c r="F56" s="3"/>
    </row>
    <row r="57" spans="1:6" ht="12.65" customHeight="1" x14ac:dyDescent="0.3"/>
    <row r="58" spans="1:6" s="3" customFormat="1" ht="12.75" customHeight="1" x14ac:dyDescent="0.3">
      <c r="A58" s="16"/>
      <c r="B58" s="16"/>
      <c r="C58" s="16"/>
      <c r="D58" s="2"/>
      <c r="E58" s="2"/>
      <c r="F58" s="2"/>
    </row>
    <row r="59" spans="1:6" ht="12.75" customHeight="1" x14ac:dyDescent="0.3"/>
    <row r="60" spans="1:6" s="3" customFormat="1" ht="12.65" customHeight="1" x14ac:dyDescent="0.3">
      <c r="A60" s="16"/>
      <c r="B60" s="16"/>
      <c r="C60" s="16"/>
    </row>
    <row r="61" spans="1:6" ht="12.75" customHeight="1" x14ac:dyDescent="0.3"/>
    <row r="62" spans="1:6" ht="12.75" customHeight="1" x14ac:dyDescent="0.3">
      <c r="D62" s="3"/>
      <c r="E62" s="3"/>
      <c r="F62" s="3"/>
    </row>
    <row r="63" spans="1:6" ht="77.25" customHeight="1" x14ac:dyDescent="0.3"/>
    <row r="65" spans="1:6" ht="12.75" customHeight="1" x14ac:dyDescent="0.3"/>
    <row r="66" spans="1:6" ht="12.65" customHeight="1" x14ac:dyDescent="0.3"/>
    <row r="67" spans="1:6" ht="12.75" customHeight="1" x14ac:dyDescent="0.3"/>
    <row r="68" spans="1:6" ht="22.5" customHeight="1" x14ac:dyDescent="0.3"/>
    <row r="69" spans="1:6" ht="33.75" customHeight="1" x14ac:dyDescent="0.3"/>
    <row r="70" spans="1:6" ht="18" customHeight="1" x14ac:dyDescent="0.3"/>
    <row r="71" spans="1:6" s="3" customFormat="1" ht="12.75" customHeight="1" x14ac:dyDescent="0.3">
      <c r="A71" s="16"/>
      <c r="B71" s="16"/>
      <c r="C71" s="16"/>
      <c r="D71" s="2"/>
      <c r="E71" s="2"/>
      <c r="F71" s="2"/>
    </row>
    <row r="72" spans="1:6" s="3" customFormat="1" ht="18" customHeight="1" x14ac:dyDescent="0.3">
      <c r="A72" s="16"/>
      <c r="B72" s="16"/>
      <c r="C72" s="16"/>
      <c r="D72" s="2"/>
      <c r="E72" s="2"/>
      <c r="F72" s="2"/>
    </row>
    <row r="73" spans="1:6" s="3" customFormat="1" ht="12.75" customHeight="1" x14ac:dyDescent="0.3">
      <c r="A73" s="16"/>
      <c r="B73" s="16"/>
      <c r="C73" s="16"/>
    </row>
    <row r="74" spans="1:6" s="3" customFormat="1" ht="12.75" customHeight="1" x14ac:dyDescent="0.3">
      <c r="A74" s="16"/>
      <c r="B74" s="16"/>
      <c r="C74" s="16"/>
    </row>
    <row r="75" spans="1:6" s="3" customFormat="1" ht="12.75" customHeight="1" x14ac:dyDescent="0.3">
      <c r="A75" s="16"/>
      <c r="B75" s="16"/>
      <c r="C75" s="16"/>
    </row>
    <row r="76" spans="1:6" s="3" customFormat="1" ht="12.75" customHeight="1" x14ac:dyDescent="0.3">
      <c r="A76" s="16"/>
      <c r="B76" s="16"/>
      <c r="C76" s="16"/>
    </row>
    <row r="77" spans="1:6" s="3" customFormat="1" ht="21" customHeight="1" x14ac:dyDescent="0.3">
      <c r="A77" s="16"/>
      <c r="B77" s="16"/>
      <c r="C77" s="16"/>
    </row>
    <row r="78" spans="1:6" s="3" customFormat="1" ht="12.75" customHeight="1" x14ac:dyDescent="0.3">
      <c r="A78" s="16"/>
      <c r="B78" s="16"/>
      <c r="C78" s="16"/>
    </row>
    <row r="79" spans="1:6" ht="12.75" customHeight="1" x14ac:dyDescent="0.3">
      <c r="D79" s="3"/>
      <c r="E79" s="3"/>
      <c r="F79" s="3"/>
    </row>
    <row r="80" spans="1:6" ht="12.75" customHeight="1" x14ac:dyDescent="0.3">
      <c r="D80" s="3"/>
      <c r="E80" s="3"/>
      <c r="F80" s="3"/>
    </row>
    <row r="81" spans="1:8" ht="18" customHeight="1" x14ac:dyDescent="0.3"/>
    <row r="82" spans="1:8" ht="12.75" customHeight="1" x14ac:dyDescent="0.3"/>
    <row r="85" spans="1:8" ht="12.65" customHeight="1" x14ac:dyDescent="0.3"/>
    <row r="86" spans="1:8" s="17" customFormat="1" ht="12.75" customHeight="1" x14ac:dyDescent="0.3">
      <c r="A86" s="16"/>
      <c r="B86" s="16"/>
      <c r="C86" s="16"/>
      <c r="D86" s="2"/>
      <c r="E86" s="2"/>
      <c r="F86" s="2"/>
      <c r="G86" s="2"/>
      <c r="H86" s="2"/>
    </row>
    <row r="87" spans="1:8" s="17" customFormat="1" ht="18" customHeight="1" x14ac:dyDescent="0.3">
      <c r="A87" s="16"/>
      <c r="B87" s="16"/>
      <c r="C87" s="16"/>
      <c r="D87" s="2"/>
      <c r="E87" s="2"/>
      <c r="F87" s="2"/>
      <c r="G87" s="2"/>
      <c r="H87" s="2"/>
    </row>
    <row r="88" spans="1:8" s="17" customFormat="1" ht="12.75" customHeight="1" x14ac:dyDescent="0.3">
      <c r="A88" s="16"/>
      <c r="B88" s="16"/>
      <c r="C88" s="16"/>
      <c r="D88" s="2"/>
      <c r="E88" s="2"/>
      <c r="F88" s="2"/>
      <c r="G88" s="2"/>
      <c r="H88" s="2"/>
    </row>
    <row r="89" spans="1:8" s="17" customFormat="1" x14ac:dyDescent="0.3">
      <c r="A89" s="16"/>
      <c r="B89" s="16"/>
      <c r="C89" s="16"/>
      <c r="D89" s="2"/>
      <c r="E89" s="2"/>
      <c r="F89" s="2"/>
      <c r="G89" s="2"/>
      <c r="H89" s="2"/>
    </row>
    <row r="90" spans="1:8" s="17" customFormat="1" x14ac:dyDescent="0.3">
      <c r="A90" s="16"/>
      <c r="B90" s="16"/>
      <c r="C90" s="16"/>
      <c r="D90" s="2"/>
      <c r="E90" s="2"/>
      <c r="F90" s="2"/>
      <c r="G90" s="2"/>
      <c r="H90" s="2"/>
    </row>
    <row r="91" spans="1:8" s="17" customFormat="1" ht="18" customHeight="1" x14ac:dyDescent="0.3">
      <c r="A91" s="16"/>
      <c r="B91" s="16"/>
      <c r="C91" s="16"/>
      <c r="D91" s="2"/>
      <c r="E91" s="2"/>
      <c r="F91" s="2"/>
      <c r="G91" s="2"/>
      <c r="H91" s="2"/>
    </row>
    <row r="92" spans="1:8" s="17" customFormat="1" x14ac:dyDescent="0.3">
      <c r="A92" s="16"/>
      <c r="B92" s="16"/>
      <c r="C92" s="16"/>
      <c r="D92" s="2"/>
      <c r="E92" s="2"/>
      <c r="F92" s="2"/>
      <c r="G92" s="2"/>
      <c r="H92" s="2"/>
    </row>
    <row r="93" spans="1:8" s="17" customFormat="1" x14ac:dyDescent="0.3">
      <c r="A93" s="16"/>
      <c r="B93" s="16"/>
      <c r="C93" s="16"/>
      <c r="D93" s="2"/>
      <c r="E93" s="2"/>
      <c r="F93" s="2"/>
      <c r="G93" s="2"/>
      <c r="H93" s="2"/>
    </row>
    <row r="94" spans="1:8" s="17" customFormat="1" x14ac:dyDescent="0.3">
      <c r="A94" s="16"/>
      <c r="B94" s="16"/>
      <c r="C94" s="16"/>
      <c r="D94" s="2"/>
      <c r="E94" s="2"/>
      <c r="F94" s="2"/>
      <c r="G94" s="2"/>
      <c r="H94" s="2"/>
    </row>
    <row r="95" spans="1:8" s="17" customFormat="1" x14ac:dyDescent="0.3">
      <c r="A95" s="16"/>
      <c r="B95" s="16"/>
      <c r="C95" s="16"/>
      <c r="D95" s="2"/>
      <c r="E95" s="2"/>
      <c r="F95" s="2"/>
      <c r="G95" s="2"/>
      <c r="H95" s="2"/>
    </row>
    <row r="96" spans="1:8" s="17" customFormat="1" x14ac:dyDescent="0.3">
      <c r="A96" s="16"/>
      <c r="B96" s="16"/>
      <c r="C96" s="16"/>
      <c r="D96" s="2"/>
      <c r="E96" s="2"/>
      <c r="F96" s="2"/>
      <c r="G96" s="2"/>
      <c r="H96" s="2"/>
    </row>
    <row r="97" spans="1:8" s="17" customFormat="1" x14ac:dyDescent="0.3">
      <c r="A97" s="16"/>
      <c r="B97" s="16"/>
      <c r="C97" s="16"/>
      <c r="D97" s="2"/>
      <c r="E97" s="2"/>
      <c r="F97" s="2"/>
      <c r="G97" s="2"/>
      <c r="H97" s="2"/>
    </row>
    <row r="98" spans="1:8" s="17" customFormat="1" x14ac:dyDescent="0.3">
      <c r="A98" s="16"/>
      <c r="B98" s="16"/>
      <c r="C98" s="16"/>
      <c r="D98" s="2"/>
      <c r="E98" s="2"/>
      <c r="F98" s="2"/>
      <c r="G98" s="2"/>
      <c r="H98" s="2"/>
    </row>
    <row r="99" spans="1:8" s="17" customFormat="1" x14ac:dyDescent="0.3">
      <c r="A99" s="16"/>
      <c r="B99" s="16"/>
      <c r="C99" s="16"/>
      <c r="D99" s="2"/>
      <c r="E99" s="2"/>
      <c r="F99" s="2"/>
      <c r="G99" s="2"/>
      <c r="H99" s="2"/>
    </row>
    <row r="100" spans="1:8" s="17" customFormat="1" x14ac:dyDescent="0.3">
      <c r="A100" s="16"/>
      <c r="B100" s="16"/>
      <c r="C100" s="16"/>
      <c r="D100" s="2"/>
      <c r="E100" s="2"/>
      <c r="F100" s="2"/>
      <c r="G100" s="2"/>
      <c r="H100" s="2"/>
    </row>
    <row r="101" spans="1:8" s="17" customFormat="1" ht="12.75" customHeight="1" x14ac:dyDescent="0.3">
      <c r="A101" s="16"/>
      <c r="B101" s="16"/>
      <c r="C101" s="16"/>
      <c r="D101" s="2"/>
      <c r="E101" s="2"/>
      <c r="F101" s="2"/>
      <c r="G101" s="2"/>
      <c r="H101" s="2"/>
    </row>
    <row r="102" spans="1:8" s="17" customFormat="1" x14ac:dyDescent="0.3">
      <c r="A102" s="16"/>
      <c r="B102" s="16"/>
      <c r="C102" s="16"/>
      <c r="D102" s="2"/>
      <c r="E102" s="2"/>
      <c r="F102" s="2"/>
      <c r="G102" s="2"/>
      <c r="H102" s="2"/>
    </row>
    <row r="103" spans="1:8" s="17" customFormat="1" x14ac:dyDescent="0.3">
      <c r="A103" s="16"/>
      <c r="B103" s="16"/>
      <c r="C103" s="16"/>
      <c r="D103" s="2"/>
      <c r="E103" s="2"/>
      <c r="F103" s="2"/>
      <c r="G103" s="2"/>
      <c r="H103" s="2"/>
    </row>
    <row r="104" spans="1:8" s="17" customFormat="1" ht="12.75" customHeight="1" x14ac:dyDescent="0.3">
      <c r="A104" s="16"/>
      <c r="B104" s="16"/>
      <c r="C104" s="16"/>
      <c r="D104" s="2"/>
      <c r="E104" s="2"/>
      <c r="F104" s="2"/>
      <c r="G104" s="2"/>
      <c r="H104" s="2"/>
    </row>
    <row r="105" spans="1:8" s="17" customFormat="1" ht="12.75" customHeight="1" x14ac:dyDescent="0.3">
      <c r="A105" s="16"/>
      <c r="B105" s="16"/>
      <c r="C105" s="16"/>
      <c r="D105" s="2"/>
      <c r="E105" s="2"/>
      <c r="F105" s="2"/>
      <c r="G105" s="2"/>
      <c r="H105" s="2"/>
    </row>
    <row r="106" spans="1:8" s="17" customFormat="1" ht="18" customHeight="1" x14ac:dyDescent="0.3">
      <c r="A106" s="16"/>
      <c r="B106" s="16"/>
      <c r="C106" s="16"/>
      <c r="D106" s="2"/>
      <c r="E106" s="2"/>
      <c r="F106" s="2"/>
      <c r="G106" s="2"/>
      <c r="H106" s="2"/>
    </row>
    <row r="107" spans="1:8" s="17" customFormat="1" ht="12.75" customHeight="1" x14ac:dyDescent="0.3">
      <c r="A107" s="16"/>
      <c r="B107" s="16"/>
      <c r="C107" s="16"/>
      <c r="D107" s="2"/>
      <c r="E107" s="2"/>
      <c r="F107" s="2"/>
      <c r="G107" s="2"/>
      <c r="H107" s="2"/>
    </row>
    <row r="108" spans="1:8" s="17" customFormat="1" x14ac:dyDescent="0.3">
      <c r="A108" s="16"/>
      <c r="B108" s="16"/>
      <c r="C108" s="16"/>
      <c r="D108" s="2"/>
      <c r="E108" s="2"/>
      <c r="F108" s="2"/>
      <c r="G108" s="2"/>
      <c r="H108" s="2"/>
    </row>
    <row r="109" spans="1:8" s="17" customFormat="1" ht="12.75" customHeight="1" x14ac:dyDescent="0.3">
      <c r="A109" s="16"/>
      <c r="B109" s="16"/>
      <c r="C109" s="16"/>
      <c r="D109" s="2"/>
      <c r="E109" s="2"/>
      <c r="F109" s="2"/>
      <c r="G109" s="2"/>
      <c r="H109" s="2"/>
    </row>
    <row r="110" spans="1:8" s="17" customFormat="1" ht="12.75" customHeight="1" x14ac:dyDescent="0.3">
      <c r="A110" s="16"/>
      <c r="B110" s="16"/>
      <c r="C110" s="16"/>
      <c r="D110" s="2"/>
      <c r="E110" s="2"/>
      <c r="F110" s="2"/>
      <c r="G110" s="2"/>
      <c r="H110" s="2"/>
    </row>
    <row r="111" spans="1:8" s="17" customFormat="1" ht="12.75" customHeight="1" x14ac:dyDescent="0.3">
      <c r="A111" s="16"/>
      <c r="B111" s="16"/>
      <c r="C111" s="16"/>
      <c r="D111" s="2"/>
      <c r="E111" s="2"/>
      <c r="F111" s="2"/>
      <c r="G111" s="2"/>
      <c r="H111" s="2"/>
    </row>
    <row r="112" spans="1:8" s="17" customFormat="1" ht="12.75" customHeight="1" x14ac:dyDescent="0.3">
      <c r="A112" s="16"/>
      <c r="B112" s="16"/>
      <c r="C112" s="16"/>
      <c r="D112" s="2"/>
      <c r="E112" s="2"/>
      <c r="F112" s="2"/>
      <c r="G112" s="2"/>
      <c r="H112" s="2"/>
    </row>
    <row r="113" spans="1:8" s="17" customFormat="1" x14ac:dyDescent="0.3">
      <c r="A113" s="16"/>
      <c r="B113" s="16"/>
      <c r="C113" s="16"/>
      <c r="D113" s="2"/>
      <c r="E113" s="2"/>
      <c r="F113" s="2"/>
      <c r="G113" s="2"/>
      <c r="H113" s="2"/>
    </row>
    <row r="114" spans="1:8" s="17" customFormat="1" x14ac:dyDescent="0.3">
      <c r="A114" s="16"/>
      <c r="B114" s="16"/>
      <c r="C114" s="16"/>
      <c r="D114" s="2"/>
      <c r="E114" s="2"/>
      <c r="F114" s="2"/>
      <c r="G114" s="2"/>
      <c r="H114" s="2"/>
    </row>
    <row r="115" spans="1:8" s="17" customFormat="1" ht="12.75" customHeight="1" x14ac:dyDescent="0.3">
      <c r="A115" s="16"/>
      <c r="B115" s="16"/>
      <c r="C115" s="16"/>
      <c r="D115" s="2"/>
      <c r="E115" s="2"/>
      <c r="F115" s="2"/>
      <c r="G115" s="2"/>
      <c r="H115" s="2"/>
    </row>
    <row r="116" spans="1:8" s="17" customFormat="1" ht="12.75" customHeight="1" x14ac:dyDescent="0.3">
      <c r="A116" s="16"/>
      <c r="B116" s="16"/>
      <c r="C116" s="16"/>
      <c r="D116" s="2"/>
      <c r="E116" s="2"/>
      <c r="F116" s="2"/>
      <c r="G116" s="2"/>
      <c r="H116" s="2"/>
    </row>
    <row r="117" spans="1:8" s="17" customFormat="1" ht="12.75" customHeight="1" x14ac:dyDescent="0.3">
      <c r="A117" s="16"/>
      <c r="B117" s="16"/>
      <c r="C117" s="16"/>
      <c r="D117" s="2"/>
      <c r="E117" s="2"/>
      <c r="F117" s="2"/>
      <c r="G117" s="2"/>
      <c r="H117" s="2"/>
    </row>
    <row r="118" spans="1:8" s="17" customFormat="1" ht="12.75" customHeight="1" x14ac:dyDescent="0.3">
      <c r="A118" s="16"/>
      <c r="B118" s="16"/>
      <c r="C118" s="16"/>
      <c r="D118" s="2"/>
      <c r="E118" s="2"/>
      <c r="F118" s="2"/>
      <c r="G118" s="2"/>
      <c r="H118" s="2"/>
    </row>
    <row r="119" spans="1:8" s="17" customFormat="1" x14ac:dyDescent="0.3">
      <c r="A119" s="16"/>
      <c r="B119" s="16"/>
      <c r="C119" s="16"/>
      <c r="D119" s="2"/>
      <c r="E119" s="2"/>
      <c r="F119" s="2"/>
      <c r="G119" s="2"/>
      <c r="H119" s="2"/>
    </row>
    <row r="120" spans="1:8" s="17" customFormat="1" x14ac:dyDescent="0.3">
      <c r="A120" s="16"/>
      <c r="B120" s="16"/>
      <c r="C120" s="16"/>
      <c r="D120" s="2"/>
      <c r="E120" s="2"/>
      <c r="F120" s="2"/>
      <c r="G120" s="2"/>
      <c r="H120" s="2"/>
    </row>
    <row r="121" spans="1:8" s="17" customFormat="1" ht="12.75" customHeight="1" x14ac:dyDescent="0.3">
      <c r="A121" s="16"/>
      <c r="B121" s="16"/>
      <c r="C121" s="16"/>
      <c r="D121" s="2"/>
      <c r="E121" s="2"/>
      <c r="F121" s="2"/>
      <c r="G121" s="2"/>
      <c r="H121" s="2"/>
    </row>
    <row r="122" spans="1:8" s="17" customFormat="1" ht="12.75" customHeight="1" x14ac:dyDescent="0.3">
      <c r="A122" s="16"/>
      <c r="B122" s="16"/>
      <c r="C122" s="16"/>
      <c r="D122" s="2"/>
      <c r="E122" s="2"/>
      <c r="F122" s="2"/>
      <c r="G122" s="2"/>
      <c r="H122" s="2"/>
    </row>
    <row r="123" spans="1:8" s="17" customFormat="1" x14ac:dyDescent="0.3">
      <c r="A123" s="16"/>
      <c r="B123" s="16"/>
      <c r="C123" s="16"/>
      <c r="D123" s="2"/>
      <c r="E123" s="2"/>
      <c r="F123" s="2"/>
      <c r="G123" s="2"/>
      <c r="H123" s="2"/>
    </row>
    <row r="124" spans="1:8" s="17" customFormat="1" x14ac:dyDescent="0.3">
      <c r="A124" s="16"/>
      <c r="B124" s="16"/>
      <c r="C124" s="16"/>
      <c r="D124" s="2"/>
      <c r="E124" s="2"/>
      <c r="F124" s="2"/>
      <c r="G124" s="2"/>
      <c r="H124" s="2"/>
    </row>
  </sheetData>
  <sheetProtection algorithmName="SHA-512" hashValue="I0wsJ2shKTwxQtx+3goRsYrQEFLCkjJ75x3GtOByShbby4gsWiELLvVNcwKYamGD+AXLmN5+0r6qcABgUUVvPQ==" saltValue="E2jVMa6e5qlOlCTwTAV62w==" spinCount="100000" sheet="1" objects="1"/>
  <mergeCells count="53">
    <mergeCell ref="B8:F8"/>
    <mergeCell ref="B9:F9"/>
    <mergeCell ref="A18:B18"/>
    <mergeCell ref="B6:F6"/>
    <mergeCell ref="A16:B16"/>
    <mergeCell ref="A17:B17"/>
    <mergeCell ref="C13:C14"/>
    <mergeCell ref="D13:D14"/>
    <mergeCell ref="E13:E14"/>
    <mergeCell ref="E10:E11"/>
    <mergeCell ref="A13:B14"/>
    <mergeCell ref="A2:F2"/>
    <mergeCell ref="B3:F3"/>
    <mergeCell ref="B4:F4"/>
    <mergeCell ref="B7:F7"/>
    <mergeCell ref="B5:F5"/>
    <mergeCell ref="A10:B11"/>
    <mergeCell ref="C10:C11"/>
    <mergeCell ref="D10:D11"/>
    <mergeCell ref="A22:B22"/>
    <mergeCell ref="A27:B27"/>
    <mergeCell ref="A26:B26"/>
    <mergeCell ref="A19:B19"/>
    <mergeCell ref="A20:B20"/>
    <mergeCell ref="A24:B24"/>
    <mergeCell ref="A51:F51"/>
    <mergeCell ref="A1:F1"/>
    <mergeCell ref="A46:C46"/>
    <mergeCell ref="E46:F46"/>
    <mergeCell ref="A47:C47"/>
    <mergeCell ref="E47:F47"/>
    <mergeCell ref="A32:B32"/>
    <mergeCell ref="A33:B33"/>
    <mergeCell ref="A35:B35"/>
    <mergeCell ref="A36:B36"/>
    <mergeCell ref="A37:B37"/>
    <mergeCell ref="A25:B25"/>
    <mergeCell ref="A30:B30"/>
    <mergeCell ref="A49:C49"/>
    <mergeCell ref="A28:B28"/>
    <mergeCell ref="A12:B12"/>
    <mergeCell ref="E49:F49"/>
    <mergeCell ref="A50:C50"/>
    <mergeCell ref="E50:F50"/>
    <mergeCell ref="A31:B31"/>
    <mergeCell ref="A48:C48"/>
    <mergeCell ref="E48:F48"/>
    <mergeCell ref="A39:B39"/>
    <mergeCell ref="A40:B40"/>
    <mergeCell ref="A43:B43"/>
    <mergeCell ref="A45:B45"/>
    <mergeCell ref="A41:B41"/>
    <mergeCell ref="A42:B42"/>
  </mergeCells>
  <printOptions horizontalCentered="1"/>
  <pageMargins left="3.937007874015748E-2" right="3.937007874015748E-2" top="0.15748031496062992" bottom="0.15748031496062992" header="0.31496062992125984" footer="0.31496062992125984"/>
  <pageSetup paperSize="9" scale="50" fitToHeight="2" orientation="portrait" r:id="rId1"/>
  <headerFooter alignWithMargins="0">
    <oddFooter>&amp;L&amp;8Errors and omissions expected
Subject to change without prior notice&amp;C&amp;8Flight Design General Aviation
Price sheet 2021&amp;R&amp;8Release &amp;D
Page &amp;P / &amp;N</oddFooter>
  </headerFooter>
  <rowBreaks count="1" manualBreakCount="1">
    <brk id="1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8775279-06f3-4752-8769-ab4535f4f2b8" ContentTypeId="0x010100F10BADD24330864D9BDAB4F698BB98CC" PreviousValue="false"/>
</file>

<file path=customXml/item3.xml><?xml version="1.0" encoding="utf-8"?>
<ct:contentTypeSchema xmlns:ct="http://schemas.microsoft.com/office/2006/metadata/contentType" xmlns:ma="http://schemas.microsoft.com/office/2006/metadata/properties/metaAttributes" ct:_="" ma:_="" ma:contentTypeName="LIFT Air Dokument" ma:contentTypeID="0x010100F10BADD24330864D9BDAB4F698BB98CC00839D3B2DE888C04CB2D4CA9B8F1AD7A6" ma:contentTypeVersion="28" ma:contentTypeDescription="Ein Standard Dokument bei LIFT Air" ma:contentTypeScope="" ma:versionID="a86e3341ad6134615e2a8f91bd5cb686">
  <xsd:schema xmlns:xsd="http://www.w3.org/2001/XMLSchema" xmlns:xs="http://www.w3.org/2001/XMLSchema" xmlns:p="http://schemas.microsoft.com/office/2006/metadata/properties" xmlns:ns2="6c23fe90-7a1c-4de5-a5ca-486ca2b21f0a" targetNamespace="http://schemas.microsoft.com/office/2006/metadata/properties" ma:root="true" ma:fieldsID="f2bd85ce6f47903bea6076312c3d1266" ns2:_="">
    <xsd:import namespace="6c23fe90-7a1c-4de5-a5ca-486ca2b21f0a"/>
    <xsd:element name="properties">
      <xsd:complexType>
        <xsd:sequence>
          <xsd:element name="documentManagement">
            <xsd:complexType>
              <xsd:all>
                <xsd:element ref="ns2:o579bd497d7642a88d2d2ec1edd8694a" minOccurs="0"/>
                <xsd:element ref="ns2:TaxCatchAll" minOccurs="0"/>
                <xsd:element ref="ns2:TaxCatchAllLabel" minOccurs="0"/>
                <xsd:element ref="ns2:c969f64e7a7a4dd6a9cbbf1e9bb53e03" minOccurs="0"/>
                <xsd:element ref="ns2:c1347409cea145d9a420d86c3492f68c" minOccurs="0"/>
                <xsd:element ref="ns2: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23fe90-7a1c-4de5-a5ca-486ca2b21f0a" elementFormDefault="qualified">
    <xsd:import namespace="http://schemas.microsoft.com/office/2006/documentManagement/types"/>
    <xsd:import namespace="http://schemas.microsoft.com/office/infopath/2007/PartnerControls"/>
    <xsd:element name="o579bd497d7642a88d2d2ec1edd8694a" ma:index="8" nillable="true" ma:taxonomy="true" ma:internalName="o579bd497d7642a88d2d2ec1edd8694a" ma:taxonomyFieldName="LIFT_x0020_Abteilung" ma:displayName="Team oder Abteilung" ma:default="" ma:fieldId="{8579bd49-7d76-42a8-8d2d-2ec1edd8694a}" ma:taxonomyMulti="true" ma:sspId="d8775279-06f3-4752-8769-ab4535f4f2b8" ma:termSetId="8ed8c9ea-7052-4c1d-a4d7-b9c10bffea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58046ea-67ab-43fb-a676-a08d49a46018}" ma:internalName="TaxCatchAll" ma:showField="CatchAllData" ma:web="51a66199-cdf0-4089-acca-8e077053f0e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658046ea-67ab-43fb-a676-a08d49a46018}" ma:internalName="TaxCatchAllLabel" ma:readOnly="true" ma:showField="CatchAllDataLabel" ma:web="51a66199-cdf0-4089-acca-8e077053f0ed">
      <xsd:complexType>
        <xsd:complexContent>
          <xsd:extension base="dms:MultiChoiceLookup">
            <xsd:sequence>
              <xsd:element name="Value" type="dms:Lookup" maxOccurs="unbounded" minOccurs="0" nillable="true"/>
            </xsd:sequence>
          </xsd:extension>
        </xsd:complexContent>
      </xsd:complexType>
    </xsd:element>
    <xsd:element name="c969f64e7a7a4dd6a9cbbf1e9bb53e03" ma:index="12" nillable="true" ma:taxonomy="true" ma:internalName="c969f64e7a7a4dd6a9cbbf1e9bb53e03" ma:taxonomyFieldName="LIFT_x0020_Company" ma:displayName="LIFT Company" ma:default="" ma:fieldId="{c969f64e-7a7a-4dd6-a9cb-bf1e9bb53e03}" ma:taxonomyMulti="true" ma:sspId="d8775279-06f3-4752-8769-ab4535f4f2b8" ma:termSetId="edf28125-af9d-472c-bfb4-aaafd653f060" ma:anchorId="00000000-0000-0000-0000-000000000000" ma:open="false" ma:isKeyword="false">
      <xsd:complexType>
        <xsd:sequence>
          <xsd:element ref="pc:Terms" minOccurs="0" maxOccurs="1"/>
        </xsd:sequence>
      </xsd:complexType>
    </xsd:element>
    <xsd:element name="c1347409cea145d9a420d86c3492f68c" ma:index="14" nillable="true" ma:taxonomy="true" ma:internalName="c1347409cea145d9a420d86c3492f68c" ma:taxonomyFieldName="LIFT_x0020_Standort" ma:displayName="Standort" ma:default="" ma:fieldId="{c1347409-cea1-45d9-a420-d86c3492f68c}" ma:taxonomyMulti="true" ma:sspId="d8775279-06f3-4752-8769-ab4535f4f2b8" ma:termSetId="b49f64b3-4722-4336-9a5c-56c326b344d4"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d8775279-06f3-4752-8769-ab4535f4f2b8"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o579bd497d7642a88d2d2ec1edd8694a xmlns="6c23fe90-7a1c-4de5-a5ca-486ca2b21f0a">
      <Terms xmlns="http://schemas.microsoft.com/office/infopath/2007/PartnerControls"/>
    </o579bd497d7642a88d2d2ec1edd8694a>
    <c1347409cea145d9a420d86c3492f68c xmlns="6c23fe90-7a1c-4de5-a5ca-486ca2b21f0a">
      <Terms xmlns="http://schemas.microsoft.com/office/infopath/2007/PartnerControls"/>
    </c1347409cea145d9a420d86c3492f68c>
    <TaxCatchAll xmlns="6c23fe90-7a1c-4de5-a5ca-486ca2b21f0a">
      <Value>15</Value>
    </TaxCatchAll>
    <c969f64e7a7a4dd6a9cbbf1e9bb53e03 xmlns="6c23fe90-7a1c-4de5-a5ca-486ca2b21f0a">
      <Terms xmlns="http://schemas.microsoft.com/office/infopath/2007/PartnerControls">
        <TermInfo xmlns="http://schemas.microsoft.com/office/infopath/2007/PartnerControls">
          <TermName xmlns="http://schemas.microsoft.com/office/infopath/2007/PartnerControls">Flight Design GER</TermName>
          <TermId xmlns="http://schemas.microsoft.com/office/infopath/2007/PartnerControls">fdf8da14-a151-41bf-976e-845da58c2838</TermId>
        </TermInfo>
      </Terms>
    </c969f64e7a7a4dd6a9cbbf1e9bb53e03>
    <TaxKeywordTaxHTField xmlns="6c23fe90-7a1c-4de5-a5ca-486ca2b21f0a">
      <Terms xmlns="http://schemas.microsoft.com/office/infopath/2007/PartnerControls"/>
    </TaxKeywordTaxHTField>
  </documentManagement>
</p:properties>
</file>

<file path=customXml/itemProps1.xml><?xml version="1.0" encoding="utf-8"?>
<ds:datastoreItem xmlns:ds="http://schemas.openxmlformats.org/officeDocument/2006/customXml" ds:itemID="{C31B66EB-8520-4BF9-8FDA-594CA3DFEB03}">
  <ds:schemaRefs>
    <ds:schemaRef ds:uri="http://schemas.microsoft.com/sharepoint/v3/contenttype/forms"/>
  </ds:schemaRefs>
</ds:datastoreItem>
</file>

<file path=customXml/itemProps2.xml><?xml version="1.0" encoding="utf-8"?>
<ds:datastoreItem xmlns:ds="http://schemas.openxmlformats.org/officeDocument/2006/customXml" ds:itemID="{F3D4846A-0696-40AD-9B3A-AAAAA8E87107}">
  <ds:schemaRefs>
    <ds:schemaRef ds:uri="Microsoft.SharePoint.Taxonomy.ContentTypeSync"/>
  </ds:schemaRefs>
</ds:datastoreItem>
</file>

<file path=customXml/itemProps3.xml><?xml version="1.0" encoding="utf-8"?>
<ds:datastoreItem xmlns:ds="http://schemas.openxmlformats.org/officeDocument/2006/customXml" ds:itemID="{AD5ECE02-A909-40CB-871E-7A6D54A281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23fe90-7a1c-4de5-a5ca-486ca2b21f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AE9AC7C-306E-4A0C-A0F1-BB8F05299250}">
  <ds:schemaRefs>
    <ds:schemaRef ds:uri="http://schemas.microsoft.com/office/2006/metadata/properties"/>
    <ds:schemaRef ds:uri="http://schemas.microsoft.com/office/2006/documentManagement/types"/>
    <ds:schemaRef ds:uri="http://purl.org/dc/terms/"/>
    <ds:schemaRef ds:uri="http://purl.org/dc/elements/1.1/"/>
    <ds:schemaRef ds:uri="http://www.w3.org/XML/1998/namespace"/>
    <ds:schemaRef ds:uri="6c23fe90-7a1c-4de5-a5ca-486ca2b21f0a"/>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Price F2 CS23 VFR</vt:lpstr>
      <vt:lpstr>'Price F2 CS23 VFR'!Область_печати</vt:lpstr>
    </vt:vector>
  </TitlesOfParts>
  <Manager/>
  <Company>Flight Design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Matthias</dc:creator>
  <cp:keywords/>
  <dc:description/>
  <cp:lastModifiedBy>Oksana Glushik</cp:lastModifiedBy>
  <cp:revision/>
  <cp:lastPrinted>2024-04-14T20:10:51Z</cp:lastPrinted>
  <dcterms:created xsi:type="dcterms:W3CDTF">2007-08-14T08:24:29Z</dcterms:created>
  <dcterms:modified xsi:type="dcterms:W3CDTF">2024-04-23T11:32:00Z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0x010100F10BADD24330864D9BDAB4F698BB98CC00839D3B2DE888C04CB2D4CA9B8F1AD7A6</vt:lpwstr>
  </property>
  <property fmtid="{D5CDD505-2E9C-101B-9397-08002B2CF9AE}" pid="4" name="LIFT Company">
    <vt:lpwstr>15;#Flight Design GER|fdf8da14-a151-41bf-976e-845da58c2838</vt:lpwstr>
  </property>
  <property fmtid="{D5CDD505-2E9C-101B-9397-08002B2CF9AE}" pid="5" name="LIFT Abteilung">
    <vt:lpwstr/>
  </property>
  <property fmtid="{D5CDD505-2E9C-101B-9397-08002B2CF9AE}" pid="6" name="LIFT Standort">
    <vt:lpwstr/>
  </property>
  <property fmtid="{D5CDD505-2E9C-101B-9397-08002B2CF9AE}" pid="7" name="SharedWithUsers">
    <vt:lpwstr>105;#Nataliya Yankovska</vt:lpwstr>
  </property>
  <property fmtid="{D5CDD505-2E9C-101B-9397-08002B2CF9AE}" pid="8" name="Order">
    <vt:r8>487000</vt:r8>
  </property>
  <property fmtid="{D5CDD505-2E9C-101B-9397-08002B2CF9AE}" pid="9" name="URL">
    <vt:lpwstr/>
  </property>
  <property fmtid="{D5CDD505-2E9C-101B-9397-08002B2CF9AE}" pid="10" name="xd_Signature">
    <vt:bool>false</vt:bool>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ies>
</file>