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J\OneDrive\Рабочий стол\"/>
    </mc:Choice>
  </mc:AlternateContent>
  <xr:revisionPtr revIDLastSave="0" documentId="8_{B746563E-4CC0-444E-8BB1-EA57541D0E80}" xr6:coauthVersionLast="45" xr6:coauthVersionMax="45" xr10:uidLastSave="{00000000-0000-0000-0000-000000000000}"/>
  <bookViews>
    <workbookView xWindow="-120" yWindow="-120" windowWidth="20730" windowHeight="11160" xr2:uid="{00000000-000D-0000-FFFF-FFFF00000000}"/>
  </bookViews>
  <sheets>
    <sheet name="Description F2 " sheetId="16" r:id="rId1"/>
    <sheet name="Prices and Availability F2" sheetId="12" r:id="rId2"/>
  </sheets>
  <definedNames>
    <definedName name="_xlnm.Print_Titles" localSheetId="0">'Description F2 '!$1:$1</definedName>
    <definedName name="_xlnm.Print_Titles" localSheetId="1">'Prices and Availability F2'!$2:$2</definedName>
    <definedName name="_xlnm.Print_Area" localSheetId="0">'Description F2 '!$A$1:$C$197</definedName>
    <definedName name="_xlnm.Print_Area" localSheetId="1">'Prices and Availability F2'!$A$1:$F$63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12" l="1"/>
  <c r="B23" i="12"/>
  <c r="A23" i="12"/>
  <c r="B22" i="12"/>
  <c r="B28" i="12" l="1"/>
  <c r="B24" i="12" l="1"/>
  <c r="B184" i="16" l="1"/>
  <c r="C177" i="16" l="1"/>
  <c r="B45" i="12"/>
  <c r="C133" i="16" l="1"/>
  <c r="B9" i="12"/>
  <c r="C61" i="12" l="1"/>
  <c r="A17" i="12"/>
  <c r="C4" i="12"/>
  <c r="B52" i="12"/>
  <c r="B53" i="12"/>
  <c r="B54" i="12"/>
  <c r="B55" i="12"/>
  <c r="B56" i="12"/>
  <c r="B57" i="12"/>
  <c r="B58" i="12"/>
  <c r="B59" i="12"/>
  <c r="B51" i="12"/>
  <c r="B50" i="12"/>
  <c r="B49" i="12"/>
  <c r="B43" i="12"/>
  <c r="B41" i="12"/>
  <c r="B40" i="12"/>
  <c r="B39" i="12"/>
  <c r="B33" i="12"/>
  <c r="B32" i="12"/>
  <c r="B31" i="12"/>
  <c r="B30" i="12"/>
  <c r="A33" i="12"/>
  <c r="A32" i="12"/>
  <c r="A31" i="12"/>
  <c r="A30" i="12"/>
  <c r="C118" i="16"/>
  <c r="A24" i="12"/>
  <c r="A15" i="12"/>
  <c r="C21" i="12"/>
  <c r="C124" i="16"/>
  <c r="C122" i="16"/>
  <c r="B37" i="12"/>
  <c r="B36" i="12"/>
  <c r="B35" i="12"/>
  <c r="A28" i="12"/>
  <c r="B26" i="12"/>
  <c r="A26" i="12"/>
  <c r="B21" i="12"/>
  <c r="A21" i="12"/>
  <c r="B20" i="12"/>
  <c r="A20" i="12"/>
  <c r="B19" i="12"/>
  <c r="A19" i="12"/>
  <c r="B18" i="12"/>
  <c r="A18" i="12"/>
  <c r="B17" i="12"/>
  <c r="B16" i="12"/>
  <c r="A16" i="12"/>
  <c r="B15" i="12"/>
  <c r="B14" i="12"/>
  <c r="A14" i="12"/>
  <c r="B12" i="12"/>
  <c r="B11" i="12"/>
  <c r="A12" i="12"/>
  <c r="A11" i="12"/>
  <c r="B10" i="12"/>
  <c r="B8" i="12"/>
  <c r="B5" i="12"/>
  <c r="B4" i="12"/>
  <c r="C135" i="16"/>
  <c r="C138" i="16"/>
  <c r="C99" i="16"/>
  <c r="C101" i="16"/>
  <c r="C116" i="16"/>
  <c r="C161" i="16"/>
  <c r="C162" i="16"/>
  <c r="C163" i="16"/>
  <c r="C173" i="16"/>
  <c r="C181" i="16"/>
  <c r="C184" i="16" s="1"/>
  <c r="C165" i="16"/>
  <c r="C167" i="16"/>
  <c r="C8" i="12"/>
</calcChain>
</file>

<file path=xl/sharedStrings.xml><?xml version="1.0" encoding="utf-8"?>
<sst xmlns="http://schemas.openxmlformats.org/spreadsheetml/2006/main" count="400" uniqueCount="217">
  <si>
    <t xml:space="preserve">Flight Design F2 - Series
Model Year 2019
</t>
  </si>
  <si>
    <t>Description</t>
  </si>
  <si>
    <t>Order
Number</t>
  </si>
  <si>
    <t>Weight
[kg]</t>
  </si>
  <si>
    <t>Key Features</t>
  </si>
  <si>
    <t>Class Leading Features:</t>
  </si>
  <si>
    <r>
      <rPr>
        <sz val="10"/>
        <color rgb="FFFF0000"/>
        <rFont val="Arial"/>
        <family val="2"/>
      </rPr>
      <t>SAFETY FEATURE:</t>
    </r>
    <r>
      <rPr>
        <sz val="10"/>
        <rFont val="Arial"/>
        <family val="2"/>
      </rPr>
      <t xml:space="preserve"> Fuselage with prooven Safety Cell concept                                              </t>
    </r>
  </si>
  <si>
    <r>
      <rPr>
        <sz val="10"/>
        <color rgb="FFFF0000"/>
        <rFont val="Arial"/>
        <family val="2"/>
      </rPr>
      <t>SAFETY FEATURE</t>
    </r>
    <r>
      <rPr>
        <sz val="10"/>
        <rFont val="Arial"/>
        <family val="2"/>
      </rPr>
      <t>: One piece wing with wing cuffs and spin resistance capability</t>
    </r>
  </si>
  <si>
    <r>
      <rPr>
        <sz val="10"/>
        <color rgb="FFFF0000"/>
        <rFont val="Arial"/>
        <family val="2"/>
      </rPr>
      <t>SAFETY FEATURE</t>
    </r>
    <r>
      <rPr>
        <sz val="10"/>
        <rFont val="Arial"/>
        <family val="2"/>
      </rPr>
      <t>: Amsafe</t>
    </r>
    <r>
      <rPr>
        <sz val="10"/>
        <rFont val="Calibri"/>
        <family val="2"/>
      </rPr>
      <t>®</t>
    </r>
    <r>
      <rPr>
        <sz val="10"/>
        <rFont val="Arial"/>
        <family val="2"/>
      </rPr>
      <t xml:space="preserve"> Airbags for Pilot and Copilot (depending on certification)</t>
    </r>
  </si>
  <si>
    <r>
      <rPr>
        <sz val="10"/>
        <color rgb="FFFF0000"/>
        <rFont val="Arial"/>
        <family val="2"/>
      </rPr>
      <t>SAFETY FEATURE:</t>
    </r>
    <r>
      <rPr>
        <sz val="10"/>
        <rFont val="Arial"/>
        <family val="2"/>
      </rPr>
      <t xml:space="preserve"> Aircraft Emergency Parachute System</t>
    </r>
  </si>
  <si>
    <t xml:space="preserve">Spacious ‘extra-large’ Cabin </t>
  </si>
  <si>
    <t>Rotax 912 iS UL Sport (100 hp) with electronic fuel injection; TBO 2.000 hrs</t>
  </si>
  <si>
    <t>Advanced 3 blade composite Propeller (CS 23 - 2 Blade certified propeller)</t>
  </si>
  <si>
    <t>2 way in flight adjustable sport seats with backrest</t>
  </si>
  <si>
    <t>Cavernous luggage compartment behind the seats with up to 50kg / 800 Liters capacity</t>
  </si>
  <si>
    <t>Platforms</t>
  </si>
  <si>
    <t>Aircraft Platform F2 UL 600 / LSA 600 (MTOM 600kg)</t>
  </si>
  <si>
    <t>Aircraft Platform F2 CS23 650 (MTOM 650kg)</t>
  </si>
  <si>
    <t>Fuselage made from preimpregnated carbon fibre for superior strength to weight characteristics considering 650kg design MTOM</t>
  </si>
  <si>
    <t>Fuselage with prooven Safety Cell concept and 5 windows</t>
  </si>
  <si>
    <t xml:space="preserve">One piece wing with DLE outer wing optimized for spin resistance                                 </t>
  </si>
  <si>
    <t xml:space="preserve">Removable Drag reducing sculpted Winglets                                                     </t>
  </si>
  <si>
    <t>Tail Section with improved Response and in Flight Stability</t>
  </si>
  <si>
    <t>Improved pitch stability by fixed horizontal stabilizer</t>
  </si>
  <si>
    <t>One-piece panoramic windshield (Aeronautical Plexiglass), door windows, green tinted, rear side windows to improve oversight</t>
  </si>
  <si>
    <t xml:space="preserve">Durable urethane exterior paint in white with a choice of colorful graphic decals </t>
  </si>
  <si>
    <t>Extra wide cabin doors with gas spring lift struts and door locks on both cabin doors</t>
  </si>
  <si>
    <t>Large gull wing cabin doors with gas springs for easy cockpit entry</t>
  </si>
  <si>
    <t>Aerodinamically contoured composite single beam main landing gear with superior damping characterictics and long wheelbase</t>
  </si>
  <si>
    <t>Matco Main wheels with hydraulic disk brakes, parking brake function</t>
  </si>
  <si>
    <t>All tires size 4.00 - 6", Tires qualified for 120km/h and 300 kg per tire, 6 Ply Rating (PR)</t>
  </si>
  <si>
    <t>Steerable front wheel with elastomer shock absorbers</t>
  </si>
  <si>
    <t>Wheelpants and landing gear fairings on main wheels, combined wheelpant and leg fairing on nose wheel</t>
  </si>
  <si>
    <t>Anti- Collision- Light &amp; Position Lights to ASTM Nightflight requirement</t>
  </si>
  <si>
    <t>Tie-down points on wing and tail</t>
  </si>
  <si>
    <t>Interior</t>
  </si>
  <si>
    <t xml:space="preserve">Spacious ‘extra-large’ cabin </t>
  </si>
  <si>
    <r>
      <t>Amsafe</t>
    </r>
    <r>
      <rPr>
        <sz val="10"/>
        <rFont val="Calibri"/>
        <family val="2"/>
      </rPr>
      <t>®</t>
    </r>
    <r>
      <rPr>
        <sz val="10"/>
        <rFont val="Arial"/>
        <family val="2"/>
      </rPr>
      <t xml:space="preserve"> Airbags for Pilot and Copilot pending on certification requirements</t>
    </r>
  </si>
  <si>
    <r>
      <t xml:space="preserve">2 way </t>
    </r>
    <r>
      <rPr>
        <b/>
        <u/>
        <sz val="10"/>
        <rFont val="Arial"/>
        <family val="2"/>
      </rPr>
      <t>in flight</t>
    </r>
    <r>
      <rPr>
        <sz val="10"/>
        <rFont val="Arial"/>
        <family val="2"/>
      </rPr>
      <t xml:space="preserve"> adjustable comfortable sport seats with backrest (leg length mechanically and height electrically) with Confor-foam padding and Leather covers</t>
    </r>
  </si>
  <si>
    <t xml:space="preserve">3-point safety belts for each seat with inertial reel        </t>
  </si>
  <si>
    <t>Cavernous luggage compartment behind the seats with up to 50kg / 800 Liters capacity, accessible through cabin</t>
  </si>
  <si>
    <t>Baggage tie-down hooks in the luggage compartment with baggage net</t>
  </si>
  <si>
    <t xml:space="preserve">Modern heating/fresh air system with distribution in cockpit through two air nozzles in the instrument console and air nozzles in the footwell, 
Heat exchanger with water cooling circuit or exhaust heat exchanger depending on alternator </t>
  </si>
  <si>
    <t xml:space="preserve">Windshield ventilation </t>
  </si>
  <si>
    <t>Two tone cabin interior paint, structured surface, high abrasion resistance</t>
  </si>
  <si>
    <t>Convenient accessory pocket on each door</t>
  </si>
  <si>
    <t>Deflectable sun visors</t>
  </si>
  <si>
    <t>Fire Extinguisher</t>
  </si>
  <si>
    <t>Avionics</t>
  </si>
  <si>
    <t>Equipment installed in large instrument console with 1 main panel and one lower panel, provided with the following avionics, instrumentation and functionality:</t>
  </si>
  <si>
    <t>Large 10.6-inch Touch Display Garmin G3X GDU460 (LH side) with EFIS and EMS functionality</t>
  </si>
  <si>
    <t>Primary flight display (PFD) and multifunction display (MFD) capability plus optional highly configurable engine indication system (EIS) display</t>
  </si>
  <si>
    <t>Native infrared touchscreen interface seamlessly blends with familiar buttons and knobs</t>
  </si>
  <si>
    <t>Pitot probe with AOA sensor</t>
  </si>
  <si>
    <t>Radio Garmin GTR 225A (center)</t>
  </si>
  <si>
    <t>Transponder Garmin GTX335 with ADSB out</t>
  </si>
  <si>
    <t>Intercom Garmin GMA 245 (center)</t>
  </si>
  <si>
    <t xml:space="preserve">Control stick handles ergonomically shaped, with control buttons for Radio, Autopilot and stabilizer trim </t>
  </si>
  <si>
    <t>Easy accessible fuse and breaker panel on instrument console</t>
  </si>
  <si>
    <t>12V auxiliary power connector in cockpit</t>
  </si>
  <si>
    <t>USB Socket installed to the instrument panel</t>
  </si>
  <si>
    <t>Propulsion System</t>
  </si>
  <si>
    <r>
      <t xml:space="preserve">Rotax 912 iS UL Sport (100 hp), 4-stroke, 4-cylinder horizontally-opposed spark ignition engine </t>
    </r>
    <r>
      <rPr>
        <b/>
        <u/>
        <sz val="10"/>
        <rFont val="Arial"/>
        <family val="2"/>
      </rPr>
      <t>with electronic fuel injection</t>
    </r>
    <r>
      <rPr>
        <sz val="10"/>
        <rFont val="Arial"/>
        <family val="2"/>
      </rPr>
      <t>; TBO 2.000 hrs; installed ready-to-fly</t>
    </r>
  </si>
  <si>
    <t xml:space="preserve">Advanced Neuform three-blade ground adjustable composite or MT 2 Blade certified fp propeller                                                   </t>
  </si>
  <si>
    <t>Rotax engine warranty</t>
  </si>
  <si>
    <t>Slipper Clutch as protection against shock loading of engine by ground contact of propeller</t>
  </si>
  <si>
    <t xml:space="preserve">Single lever throttle and brake system                 </t>
  </si>
  <si>
    <t>Air induction by NACA Inlet in cowling with carbon filterbox with alternate air valve and tubing to airbox on top of engine</t>
  </si>
  <si>
    <t xml:space="preserve">Low drag cowling with easy-to-latch system                                               </t>
  </si>
  <si>
    <t xml:space="preserve">Aerodynamic optimized cooler ducts </t>
  </si>
  <si>
    <t>Oil and water thermostat installed to the cooling circuits</t>
  </si>
  <si>
    <t>Oil and water cooler installation in lower cowling</t>
  </si>
  <si>
    <t>Optimised engine shock mounts with significant vibration damping</t>
  </si>
  <si>
    <t xml:space="preserve">Composite (UL &amp; LSA) or Titanium firewall (CS23) with soundproofing     </t>
  </si>
  <si>
    <t>Capsuled fusebox and battery</t>
  </si>
  <si>
    <t>Stainless steel exhaust system</t>
  </si>
  <si>
    <t>Advanced engine start system for easy and fail safe handling</t>
  </si>
  <si>
    <t xml:space="preserve">12V/ 16Ah Lithium battery with management system </t>
  </si>
  <si>
    <t xml:space="preserve">No touch fuel system with electric fuel gauges and low level warning                                                                                  </t>
  </si>
  <si>
    <t>Wing fuel tanks, 65 l each + Headertank 134 l useful total fuel, vented by NACA Inlets installed to the winglets</t>
  </si>
  <si>
    <t>Systems</t>
  </si>
  <si>
    <t>Parachute Rescue system, suitable for MTOM 600/650 kg, LTF-UL and ASTM compliant</t>
  </si>
  <si>
    <t>Dual controls, conventional, three-axis</t>
  </si>
  <si>
    <t>Electronic flap control with indicator and pre-selector switch</t>
  </si>
  <si>
    <t>Electric Elevator Trim for convinient fine adjustment with control knob installed to control stick</t>
  </si>
  <si>
    <t>Ground adjustable trim tabs on rudder and aileron</t>
  </si>
  <si>
    <t>Documents</t>
  </si>
  <si>
    <t>Pilot Operation Handbool in English</t>
  </si>
  <si>
    <t>Maintenance Manual in English</t>
  </si>
  <si>
    <t>Engine Logbook</t>
  </si>
  <si>
    <t>Airplane Logbook</t>
  </si>
  <si>
    <t>Compliance</t>
  </si>
  <si>
    <t>LTF-UL dated 15.01.2019 / ASTM F2245 compliance /CS 23 Adm. 5 Level 1</t>
  </si>
  <si>
    <t>Maximum Takeoff Mass 600 kg (1320 lbs) - CS 23 650 kg (1430 lbs)</t>
  </si>
  <si>
    <t>Components LTF-UL and ASTM compliant as required (Engine, Airframe Parachute System)</t>
  </si>
  <si>
    <t>AIRFRAME OPTIONS</t>
  </si>
  <si>
    <t>Large LED Landing Light</t>
  </si>
  <si>
    <t>Large LED landing light on the lower engine cowl</t>
  </si>
  <si>
    <t>Photowindow / left door</t>
  </si>
  <si>
    <t>Green tinted photowindow in left door, 165 x 260 mm, sliding upwards</t>
  </si>
  <si>
    <t>Photowindow / right door</t>
  </si>
  <si>
    <t>Green tinted photowindow in right door, 165 x 260 mm, sliding upwards</t>
  </si>
  <si>
    <t xml:space="preserve">Brown - Anthracite - Sport Seat and Interior color option </t>
  </si>
  <si>
    <t>Two tone brown-anthracite cabin interior paint, structured surface, high abrasion resistance</t>
  </si>
  <si>
    <t>Comfortable sport seats with backrest with Confor-foam padding and light brown leather covers</t>
  </si>
  <si>
    <t>Anthracite mini floor carpets</t>
  </si>
  <si>
    <t xml:space="preserve">Black - Anthracite - Sport Seat and Interior color option  </t>
  </si>
  <si>
    <t>Two tone grey-anthracite cabin interior paint, structured surface, high abrasion resistance</t>
  </si>
  <si>
    <t>Comfortable sport seats with backrest with Confor-foam padding and black-anthracite leather covers</t>
  </si>
  <si>
    <t>AVIONIC OPTIONS</t>
  </si>
  <si>
    <t xml:space="preserve">2nd Large 10.6-inch Touch Display Garmin G3X </t>
  </si>
  <si>
    <t>GDU460 unit installed to the RH side of instrument console</t>
  </si>
  <si>
    <t>Garmin G3X XM/WX functionality (for LH Side Display)</t>
  </si>
  <si>
    <t>upgrade to GDU465 instead of GDU460</t>
  </si>
  <si>
    <t>Garmin G3X XM/WX functionality (for RH Side Display)</t>
  </si>
  <si>
    <t xml:space="preserve">Upgrade Transponder Garmin GTX345 with ADSB in/out </t>
  </si>
  <si>
    <t>upgrade to GTX345  instead of GTX335</t>
  </si>
  <si>
    <t>Upgrade Intercom Garmin GMA345 with Bluetooth function</t>
  </si>
  <si>
    <t>upgrade to GMA 345 instead of GMA245</t>
  </si>
  <si>
    <t xml:space="preserve">Traffic Monitoring Function </t>
  </si>
  <si>
    <t>Traffic Monitoring Function  - provides independent traffic information on the G3X display(s) monitoring ADSB, Mode S and FLARM Data</t>
  </si>
  <si>
    <t>Kannad Integra 406 AF-Compact, ELT 406 MHz with remote control</t>
  </si>
  <si>
    <t>Large LED landing light on the lower engine cowl (same as option #30101)</t>
  </si>
  <si>
    <t>Cabin light installed to cabin ceiling</t>
  </si>
  <si>
    <t>UMA Light strip for center panel and throttlebox</t>
  </si>
  <si>
    <t>Illumination brightness continuously variable</t>
  </si>
  <si>
    <t>Pitot / AOA probe Heated</t>
  </si>
  <si>
    <t>Heated probe with power switch and circuit breaker, Installation instead of standard pitot probe</t>
  </si>
  <si>
    <t>2x Bose A20 Bluetooth Headset  includes Lemo plugs</t>
  </si>
  <si>
    <t>LEMO plug to powered Bose headset added to the wiring</t>
  </si>
  <si>
    <t>AUTOPILOT OPTIONS</t>
  </si>
  <si>
    <t>2 Axis Autopilot  Garmin G3X with Control Panel GMC 507</t>
  </si>
  <si>
    <t>Integrates with G3X Touch flight displays</t>
  </si>
  <si>
    <t>2 Axis pitch+roll configuration with GSA 28 “smart” servos</t>
  </si>
  <si>
    <t>Control panel with intuitive control wheels for easier pitch, vertical speed and airspeed adjustments, as well as altitude and heading selection</t>
  </si>
  <si>
    <t>Advanced LVL mode button, which commands the autopilot to help restore the aircraft to straight-and-level flight</t>
  </si>
  <si>
    <t>Includes Garmin ESP-X™ (Electronic Stability and Protection), which provides assistance in maintaining stable flight while hand-flying the aircraft</t>
  </si>
  <si>
    <t>Adds overspeed and underspeed protection to automatically increase or decrease pitch attitude when aircraft exceeds built-in parameters while the autopilot is engaged or hand-flying</t>
  </si>
  <si>
    <t>ACCESSORIES</t>
  </si>
  <si>
    <t>Standard Cover for Cabin and Cowling</t>
  </si>
  <si>
    <t xml:space="preserve"> -</t>
  </si>
  <si>
    <t>Protective cover against polution, sun and rain for all cabin windows and cowling</t>
  </si>
  <si>
    <t>Double layer design</t>
  </si>
  <si>
    <t>Small package size for transport within the airplane</t>
  </si>
  <si>
    <t xml:space="preserve">Standard All-Airplane Cover  </t>
  </si>
  <si>
    <t>Protective cover against polution, sun and rain for the whole airplane (includes wings, fusleage and empenage)</t>
  </si>
  <si>
    <t>Cover for Cabin and Cowling "Uncutable®"</t>
  </si>
  <si>
    <t>All weather protective cover all cabin windows and cowling</t>
  </si>
  <si>
    <t>Double layer design by extremely durable and protective "Uncutable®" material</t>
  </si>
  <si>
    <t>All Airplane Cover "Uncutable®"</t>
  </si>
  <si>
    <t>All weather protective cover for the whole airplane  (includes wings, fusleage and empenage)</t>
  </si>
  <si>
    <t>DISPLAY UNITS</t>
  </si>
  <si>
    <t xml:space="preserve">Display in km/h, °C, Altitude ft - mbar and Vario ft/min  </t>
  </si>
  <si>
    <t xml:space="preserve">Display in kts, °C, Altitude ft - mbar and Vario ft/min  </t>
  </si>
  <si>
    <t xml:space="preserve">Display in kts, °F, Altitude ft - in Hg and Vario ft/min  </t>
  </si>
  <si>
    <t>Design Selection and Markings</t>
  </si>
  <si>
    <t>Three color decals "Harmony 1"</t>
  </si>
  <si>
    <t>Three color decals "Harmony 2"</t>
  </si>
  <si>
    <t>Call Signs</t>
  </si>
  <si>
    <t>Call signs as decals in black prepared and attached
(1x per fuselage side, 1x lower wing skin, depending on national regulations)</t>
  </si>
  <si>
    <t>Call sign &amp; Transponder hex- code must be provided by the customer 4 weeks before delivery time.</t>
  </si>
  <si>
    <t>PAPERWORK</t>
  </si>
  <si>
    <t xml:space="preserve">LSA Conformity Statement </t>
  </si>
  <si>
    <t xml:space="preserve">Aircraft produced in conformance with LSA design standard and applicable LSA rule </t>
  </si>
  <si>
    <t>Engine, Propeller ASTM compliant</t>
  </si>
  <si>
    <t>LSA Conformity statement (FAA Form 8130-15 or equivalent, as required by country)</t>
  </si>
  <si>
    <t>EASA Form 52</t>
  </si>
  <si>
    <t xml:space="preserve">Aircraft produced in conformance with EASA part 21G </t>
  </si>
  <si>
    <t>Engine, Propeller certified</t>
  </si>
  <si>
    <t>Export Paperwork</t>
  </si>
  <si>
    <t>Export Certificate</t>
  </si>
  <si>
    <t>CO2 Compensation until first TBO</t>
  </si>
  <si>
    <t>Take responsibility for the effects of our flying on the environment. Flight Design will offset the carbon emissions from the fuel used by our airplanes powered by the Rotax™ 912 iS Sport engine for the first 2000 hours of operation until TBO</t>
  </si>
  <si>
    <t>SHIPPING OPTIONS</t>
  </si>
  <si>
    <t>Delivery Location FDGA Eisenach Germany</t>
  </si>
  <si>
    <t>n/a</t>
  </si>
  <si>
    <t>Overseas containers by FD</t>
  </si>
  <si>
    <t>Overseas containers by customer</t>
  </si>
  <si>
    <t>Continental delivery truck by FD</t>
  </si>
  <si>
    <t>Continental delivery truck by customer</t>
  </si>
  <si>
    <t>Continental delivery container by FD</t>
  </si>
  <si>
    <t>Continental delivery container by customer</t>
  </si>
  <si>
    <t>Delivery in flight by FD</t>
  </si>
  <si>
    <t>Delivery in flight by customer (EXW)</t>
  </si>
  <si>
    <t>Arfreight by FD</t>
  </si>
  <si>
    <t>Airfreight by customer</t>
  </si>
  <si>
    <r>
      <t xml:space="preserve">FD Shipping Insurance with ALLIANZ
</t>
    </r>
    <r>
      <rPr>
        <i/>
        <sz val="10"/>
        <rFont val="Arial"/>
        <family val="2"/>
        <charset val="204"/>
      </rPr>
      <t>(valid for all shipping methods, except self-pick up from FD location)</t>
    </r>
  </si>
  <si>
    <t>Price List F2 Series 
Model Year 2020</t>
  </si>
  <si>
    <r>
      <t xml:space="preserve">AIRPLANE PLATFORMS READY TO FLY include:
</t>
    </r>
    <r>
      <rPr>
        <b/>
        <i/>
        <sz val="14"/>
        <rFont val="Arial"/>
        <family val="2"/>
      </rPr>
      <t xml:space="preserve">Garmin G3X single screen cockpit, Radio &amp; Transponder, Intercom, Airframe Parachute
</t>
    </r>
  </si>
  <si>
    <t>Weight *
[kg]</t>
  </si>
  <si>
    <t>Order
Selection</t>
  </si>
  <si>
    <t>put a "X" to select</t>
  </si>
  <si>
    <t>F2 UL 600</t>
  </si>
  <si>
    <t>F2 LSA 600</t>
  </si>
  <si>
    <t>F2 CS 23 650</t>
  </si>
  <si>
    <r>
      <rPr>
        <b/>
        <i/>
        <sz val="14"/>
        <rFont val="Arial"/>
        <family val="2"/>
      </rPr>
      <t>Flight Design F2 UL 600</t>
    </r>
    <r>
      <rPr>
        <b/>
        <i/>
        <sz val="10"/>
        <rFont val="Arial"/>
        <family val="2"/>
      </rPr>
      <t xml:space="preserve">
(Engine Rotax 912iS fuel injected 100hp, Single 10.6" G3X Touch screen, Garmin Radio / Transponder, Aircraft Emergency Parachute System)</t>
    </r>
  </si>
  <si>
    <t>+</t>
  </si>
  <si>
    <t>Not available</t>
  </si>
  <si>
    <r>
      <rPr>
        <b/>
        <i/>
        <sz val="14"/>
        <rFont val="Arial"/>
        <family val="2"/>
      </rPr>
      <t>Flight Design F2 LSA 600</t>
    </r>
    <r>
      <rPr>
        <b/>
        <i/>
        <sz val="10"/>
        <rFont val="Arial"/>
        <family val="2"/>
      </rPr>
      <t xml:space="preserve">
(Engine Rotax 912iS fuel injected 100hp, Dual 10.6" G3X Touch screen, Garmin Radio / Transponder, Aircraft Emergency Parachute System)</t>
    </r>
  </si>
  <si>
    <r>
      <rPr>
        <b/>
        <i/>
        <sz val="14"/>
        <rFont val="Arial"/>
        <family val="2"/>
      </rPr>
      <t>Flight Design F2 CS 23 650</t>
    </r>
    <r>
      <rPr>
        <b/>
        <i/>
        <sz val="10"/>
        <rFont val="Arial"/>
        <family val="2"/>
      </rPr>
      <t xml:space="preserve">
(Engine Rotax 912iS fuel injected 100hp, Dual 10.6" G3X Touch screen, Garmin Radio / Transponder, Aircraft Emergency Parachute System)</t>
    </r>
  </si>
  <si>
    <t>ADD ON EQUIPMENT</t>
  </si>
  <si>
    <t xml:space="preserve">Large LED Landing Light </t>
  </si>
  <si>
    <t>included</t>
  </si>
  <si>
    <t>AVIONIC</t>
  </si>
  <si>
    <t>Garmin AOA GAP 26 Heated Pitot L Tube</t>
  </si>
  <si>
    <t>AUTOPILOT (non- certified)***</t>
  </si>
  <si>
    <t>DESIGN SELECTION AND MARKINGS</t>
  </si>
  <si>
    <r>
      <t xml:space="preserve">CO2 Compensation until first TBO
</t>
    </r>
    <r>
      <rPr>
        <i/>
        <sz val="10"/>
        <rFont val="Arial"/>
        <family val="2"/>
      </rPr>
      <t>(Available and included to engine selection Rotax 912iS)</t>
    </r>
  </si>
  <si>
    <r>
      <t xml:space="preserve">FD Shipping Insurance with ALLIANZ
</t>
    </r>
    <r>
      <rPr>
        <i/>
        <sz val="10"/>
        <rFont val="Arial"/>
        <family val="2"/>
        <charset val="204"/>
      </rPr>
      <t>(for all shipping methods, except self-pick up from FD location)</t>
    </r>
  </si>
  <si>
    <t>F2 selected with Options***</t>
  </si>
  <si>
    <t xml:space="preserve">  </t>
  </si>
  <si>
    <t>* weights can differ by 3% of the total specified weight  ** Total payment value enhances by legally required value added taxes as applicable *** National Regulations to be considered
Payment schedule: 5.000 € at slot reservation, 25.000€ at production start (5 months before delivery), payments are secured, balance at delivery ex Eisenach Germany
Prices and technical specifications are subject to change without previous notice
Prices for equipment are incl. installation on new aircraft delivery ex Flight Design, Eisenach Germany
 NOTE: all RTC airplanes will be delivered from FD Czech in Sumperk</t>
  </si>
  <si>
    <t>Night flight package (non-certified)</t>
  </si>
  <si>
    <t>Price List No.: 2020-F2-01</t>
  </si>
  <si>
    <r>
      <t xml:space="preserve">G3X Back-Up Battery option - </t>
    </r>
    <r>
      <rPr>
        <sz val="12"/>
        <rFont val="Arial"/>
        <family val="2"/>
        <charset val="204"/>
      </rPr>
      <t>only in combination with Night Flight Package 30209</t>
    </r>
  </si>
  <si>
    <r>
      <t xml:space="preserve">Garmin G5 Flight Instrument Back-Up - non cert.  - </t>
    </r>
    <r>
      <rPr>
        <sz val="12"/>
        <rFont val="Arial"/>
        <family val="2"/>
        <charset val="204"/>
      </rPr>
      <t>only in combination with Night Flight Package 30209</t>
    </r>
  </si>
  <si>
    <t>All instruments illuminated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</si>
</sst>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Red]\-#,##0.00\ &quot;€&quot;"/>
    <numFmt numFmtId="165" formatCode="_-* #,##0.00\ &quot;€&quot;_-;\-* #,##0.00\ &quot;€&quot;_-;_-* &quot;-&quot;??\ &quot;€&quot;_-;_-@_-"/>
    <numFmt numFmtId="166" formatCode="_-* #,##0.00\ _€_-;\-* #,##0.00\ _€_-;_-* &quot;-&quot;??\ _€_-;_-@_-"/>
    <numFmt numFmtId="167" formatCode="0.0"/>
    <numFmt numFmtId="169" formatCode="_-[$$-409]* #,##0.00_ ;_-[$$-409]* \-#,##0.00\ ;_-[$$-409]* &quot;-&quot;??_ ;_-@_ "/>
    <numFmt numFmtId="170" formatCode="_-* #,##0.00\ [$€-407]_-;\-* #,##0.00\ [$€-407]_-;_-* &quot;-&quot;??\ [$€-407]_-;_-@_-"/>
  </numFmts>
  <fonts count="27" x14ac:knownFonts="1">
    <font>
      <sz val="10"/>
      <name val="Arial"/>
    </font>
    <font>
      <sz val="10"/>
      <name val="Arial"/>
      <family val="2"/>
      <charset val="204"/>
    </font>
    <font>
      <b/>
      <sz val="10"/>
      <name val="Arial"/>
      <family val="2"/>
    </font>
    <font>
      <b/>
      <sz val="14"/>
      <name val="Arial"/>
      <family val="2"/>
    </font>
    <font>
      <b/>
      <sz val="12"/>
      <name val="Arial"/>
      <family val="2"/>
    </font>
    <font>
      <b/>
      <i/>
      <sz val="10"/>
      <name val="Arial"/>
      <family val="2"/>
    </font>
    <font>
      <sz val="10"/>
      <name val="Arial"/>
      <family val="2"/>
    </font>
    <font>
      <sz val="12"/>
      <name val="Arial"/>
      <family val="2"/>
    </font>
    <font>
      <sz val="8"/>
      <name val="Arial"/>
      <family val="2"/>
    </font>
    <font>
      <b/>
      <sz val="24"/>
      <name val="Arial"/>
      <family val="2"/>
    </font>
    <font>
      <sz val="8"/>
      <name val="Arial"/>
      <family val="2"/>
    </font>
    <font>
      <b/>
      <sz val="18"/>
      <name val="Arial"/>
      <family val="2"/>
    </font>
    <font>
      <b/>
      <i/>
      <sz val="8"/>
      <color indexed="9"/>
      <name val="Arial"/>
      <family val="2"/>
    </font>
    <font>
      <b/>
      <i/>
      <sz val="8"/>
      <name val="Arial"/>
      <family val="2"/>
    </font>
    <font>
      <b/>
      <u/>
      <sz val="10"/>
      <name val="Arial"/>
      <family val="2"/>
    </font>
    <font>
      <sz val="10"/>
      <name val="Arial"/>
      <family val="2"/>
      <charset val="204"/>
    </font>
    <font>
      <sz val="10"/>
      <name val="Arial"/>
      <family val="2"/>
    </font>
    <font>
      <b/>
      <sz val="10"/>
      <color indexed="8"/>
      <name val="Arial"/>
      <family val="2"/>
    </font>
    <font>
      <b/>
      <sz val="14"/>
      <color indexed="8"/>
      <name val="Arial"/>
      <family val="2"/>
    </font>
    <font>
      <b/>
      <i/>
      <sz val="14"/>
      <name val="Arial"/>
      <family val="2"/>
    </font>
    <font>
      <sz val="10"/>
      <color rgb="FFFF0000"/>
      <name val="Arial"/>
      <family val="2"/>
    </font>
    <font>
      <i/>
      <sz val="10"/>
      <name val="Arial"/>
      <family val="2"/>
      <charset val="204"/>
    </font>
    <font>
      <b/>
      <sz val="10"/>
      <color rgb="FF000000"/>
      <name val="Arial"/>
      <family val="2"/>
    </font>
    <font>
      <sz val="10"/>
      <name val="Calibri"/>
      <family val="2"/>
    </font>
    <font>
      <sz val="11"/>
      <color theme="1"/>
      <name val="Calibri"/>
      <family val="2"/>
      <charset val="204"/>
      <scheme val="minor"/>
    </font>
    <font>
      <i/>
      <sz val="10"/>
      <name val="Arial"/>
      <family val="2"/>
    </font>
    <font>
      <sz val="12"/>
      <name val="Arial"/>
      <family val="2"/>
      <charset val="204"/>
    </font>
  </fonts>
  <fills count="8">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165" fontId="16" fillId="0" borderId="0" applyFont="0" applyFill="0" applyBorder="0" applyAlignment="0" applyProtection="0"/>
    <xf numFmtId="166" fontId="1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15" fillId="0" borderId="0"/>
    <xf numFmtId="0" fontId="24" fillId="0" borderId="0"/>
    <xf numFmtId="165" fontId="1" fillId="0" borderId="0" applyFont="0" applyFill="0" applyBorder="0" applyAlignment="0" applyProtection="0"/>
    <xf numFmtId="0" fontId="1" fillId="0" borderId="0"/>
  </cellStyleXfs>
  <cellXfs count="125">
    <xf numFmtId="0" fontId="0" fillId="0" borderId="0" xfId="0"/>
    <xf numFmtId="0" fontId="6"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xf numFmtId="0" fontId="6" fillId="0" borderId="0" xfId="0" applyFont="1"/>
    <xf numFmtId="0" fontId="2"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xf>
    <xf numFmtId="0" fontId="12"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0" xfId="0" applyFont="1" applyAlignment="1">
      <alignment wrapText="1"/>
    </xf>
    <xf numFmtId="0" fontId="7" fillId="0" borderId="0" xfId="0" applyFont="1" applyAlignment="1">
      <alignment horizontal="center" vertical="center" wrapText="1"/>
    </xf>
    <xf numFmtId="0" fontId="3" fillId="4" borderId="1" xfId="0" applyFont="1" applyFill="1" applyBorder="1" applyAlignment="1">
      <alignment vertical="center" wrapText="1"/>
    </xf>
    <xf numFmtId="169" fontId="3" fillId="4" borderId="1" xfId="0" applyNumberFormat="1" applyFont="1" applyFill="1" applyBorder="1" applyAlignment="1">
      <alignment vertical="center" wrapText="1"/>
    </xf>
    <xf numFmtId="164" fontId="3" fillId="4" borderId="1" xfId="0" applyNumberFormat="1" applyFont="1" applyFill="1" applyBorder="1" applyAlignment="1">
      <alignment vertical="center" wrapText="1"/>
    </xf>
    <xf numFmtId="0" fontId="3" fillId="4" borderId="3" xfId="0" applyFont="1" applyFill="1" applyBorder="1" applyAlignment="1">
      <alignment vertical="center" wrapText="1"/>
    </xf>
    <xf numFmtId="0" fontId="7" fillId="0" borderId="7" xfId="0" applyFont="1" applyBorder="1" applyAlignment="1">
      <alignment horizontal="center" vertical="center" wrapText="1"/>
    </xf>
    <xf numFmtId="0" fontId="6" fillId="0" borderId="0" xfId="6"/>
    <xf numFmtId="0" fontId="0" fillId="0" borderId="0" xfId="0" applyAlignment="1">
      <alignment horizontal="left"/>
    </xf>
    <xf numFmtId="0" fontId="0" fillId="0" borderId="0" xfId="0" applyAlignment="1">
      <alignment horizontal="center" vertical="center"/>
    </xf>
    <xf numFmtId="0" fontId="18" fillId="4" borderId="1" xfId="0" applyFont="1" applyFill="1" applyBorder="1" applyAlignment="1">
      <alignment vertical="center" wrapText="1"/>
    </xf>
    <xf numFmtId="3" fontId="17" fillId="0" borderId="1" xfId="0" applyNumberFormat="1" applyFont="1" applyBorder="1" applyAlignment="1" applyProtection="1">
      <alignment horizontal="center" vertical="center"/>
      <protection locked="0"/>
    </xf>
    <xf numFmtId="3" fontId="17" fillId="0" borderId="0" xfId="0" applyNumberFormat="1" applyFont="1" applyAlignment="1">
      <alignment horizontal="center" vertical="center" wrapText="1"/>
    </xf>
    <xf numFmtId="170" fontId="17" fillId="0" borderId="0" xfId="5" applyNumberFormat="1" applyFont="1" applyAlignment="1">
      <alignment horizontal="center" vertical="center" wrapText="1"/>
    </xf>
    <xf numFmtId="0" fontId="2" fillId="0" borderId="8" xfId="0" applyFont="1" applyBorder="1" applyAlignment="1">
      <alignment vertical="center" wrapText="1"/>
    </xf>
    <xf numFmtId="0" fontId="20" fillId="0" borderId="0" xfId="0" applyFont="1"/>
    <xf numFmtId="0" fontId="3" fillId="0" borderId="1" xfId="0" applyFont="1" applyBorder="1" applyAlignment="1">
      <alignment horizontal="center" vertical="center" wrapText="1"/>
    </xf>
    <xf numFmtId="167" fontId="2" fillId="0" borderId="1" xfId="4" applyNumberFormat="1" applyFont="1" applyBorder="1" applyAlignment="1">
      <alignment horizontal="center" vertical="center" wrapText="1"/>
    </xf>
    <xf numFmtId="167" fontId="2" fillId="0" borderId="10" xfId="4" applyNumberFormat="1" applyFont="1" applyBorder="1" applyAlignment="1">
      <alignment horizontal="center" vertical="center" wrapText="1"/>
    </xf>
    <xf numFmtId="0" fontId="5" fillId="0" borderId="5" xfId="0" applyFont="1" applyBorder="1" applyAlignment="1">
      <alignment horizontal="left" vertical="center" wrapText="1"/>
    </xf>
    <xf numFmtId="0" fontId="0" fillId="0" borderId="9" xfId="0" applyBorder="1" applyAlignment="1">
      <alignment vertical="center"/>
    </xf>
    <xf numFmtId="0" fontId="11" fillId="0" borderId="9" xfId="0" applyFont="1" applyBorder="1" applyAlignment="1">
      <alignment horizontal="center" vertical="center" wrapText="1"/>
    </xf>
    <xf numFmtId="167" fontId="4" fillId="0" borderId="6" xfId="0" applyNumberFormat="1" applyFont="1" applyBorder="1" applyAlignment="1">
      <alignment horizontal="center" vertical="center" wrapText="1"/>
    </xf>
    <xf numFmtId="0" fontId="13" fillId="5" borderId="3" xfId="0" applyFont="1" applyFill="1" applyBorder="1" applyAlignment="1">
      <alignment horizontal="center" vertical="center" wrapText="1"/>
    </xf>
    <xf numFmtId="0" fontId="11" fillId="0" borderId="4" xfId="0" applyFont="1" applyBorder="1" applyAlignment="1">
      <alignment horizontal="right" vertical="center" wrapText="1"/>
    </xf>
    <xf numFmtId="0" fontId="6" fillId="5" borderId="4" xfId="0" applyFont="1" applyFill="1" applyBorder="1" applyAlignment="1">
      <alignment vertical="center" wrapText="1"/>
    </xf>
    <xf numFmtId="0" fontId="0" fillId="5" borderId="0" xfId="0" applyFill="1"/>
    <xf numFmtId="0" fontId="6" fillId="5" borderId="10"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6" fillId="5" borderId="0" xfId="6" applyFill="1"/>
    <xf numFmtId="0" fontId="6" fillId="5" borderId="1" xfId="0" applyFont="1" applyFill="1" applyBorder="1" applyAlignment="1">
      <alignment horizontal="left" vertical="center" wrapText="1"/>
    </xf>
    <xf numFmtId="0" fontId="6" fillId="5" borderId="1" xfId="0" applyFont="1" applyFill="1" applyBorder="1" applyAlignment="1">
      <alignment vertical="center" wrapText="1"/>
    </xf>
    <xf numFmtId="0" fontId="6" fillId="5" borderId="1" xfId="6" applyFill="1" applyBorder="1" applyAlignment="1">
      <alignment vertical="center" wrapText="1"/>
    </xf>
    <xf numFmtId="0" fontId="18" fillId="6" borderId="1" xfId="0" applyFont="1" applyFill="1" applyBorder="1" applyAlignment="1">
      <alignment vertical="center" wrapText="1"/>
    </xf>
    <xf numFmtId="0" fontId="6" fillId="5" borderId="0" xfId="0" applyFont="1" applyFill="1"/>
    <xf numFmtId="0" fontId="6" fillId="5" borderId="6" xfId="0" applyFont="1" applyFill="1" applyBorder="1" applyAlignment="1">
      <alignment horizontal="left" vertical="center" wrapText="1"/>
    </xf>
    <xf numFmtId="0" fontId="2" fillId="5" borderId="2" xfId="4" applyNumberFormat="1" applyFont="1" applyFill="1" applyBorder="1" applyAlignment="1">
      <alignment horizontal="center" vertical="center" wrapText="1"/>
    </xf>
    <xf numFmtId="167" fontId="2" fillId="5" borderId="14" xfId="4" applyNumberFormat="1" applyFont="1" applyFill="1" applyBorder="1" applyAlignment="1">
      <alignment horizontal="center" vertical="center" wrapText="1"/>
    </xf>
    <xf numFmtId="0" fontId="6" fillId="5" borderId="0" xfId="0" applyFont="1" applyFill="1" applyAlignment="1">
      <alignment horizontal="left" vertical="center" wrapText="1"/>
    </xf>
    <xf numFmtId="0" fontId="3" fillId="5" borderId="0" xfId="0" applyFont="1" applyFill="1" applyAlignment="1">
      <alignment horizontal="center" vertical="center" wrapText="1"/>
    </xf>
    <xf numFmtId="0" fontId="2" fillId="5" borderId="0" xfId="4" applyNumberFormat="1" applyFont="1" applyFill="1" applyAlignment="1">
      <alignment horizontal="center" vertical="center" wrapText="1"/>
    </xf>
    <xf numFmtId="167" fontId="2" fillId="5" borderId="0" xfId="4" applyNumberFormat="1" applyFont="1" applyFill="1" applyAlignment="1">
      <alignment horizontal="center" vertical="center" wrapText="1"/>
    </xf>
    <xf numFmtId="0" fontId="5" fillId="5" borderId="0" xfId="0" applyFont="1" applyFill="1" applyAlignment="1">
      <alignment horizontal="left" vertical="center" wrapText="1"/>
    </xf>
    <xf numFmtId="0" fontId="2" fillId="5" borderId="0" xfId="3" applyNumberFormat="1" applyFont="1" applyFill="1" applyAlignment="1">
      <alignment horizontal="center" vertical="center" wrapText="1"/>
    </xf>
    <xf numFmtId="167" fontId="2" fillId="5" borderId="0" xfId="3" applyNumberFormat="1" applyFont="1" applyFill="1" applyAlignment="1">
      <alignment horizontal="center" vertical="center" wrapText="1"/>
    </xf>
    <xf numFmtId="0" fontId="0" fillId="5" borderId="0" xfId="0" applyFill="1" applyAlignment="1">
      <alignment vertical="center"/>
    </xf>
    <xf numFmtId="0" fontId="18" fillId="5" borderId="1" xfId="0" applyFont="1" applyFill="1" applyBorder="1" applyAlignment="1">
      <alignment vertical="center" wrapText="1"/>
    </xf>
    <xf numFmtId="0" fontId="1" fillId="5" borderId="0" xfId="0" applyFont="1" applyFill="1"/>
    <xf numFmtId="0" fontId="2" fillId="5" borderId="10" xfId="4" applyNumberFormat="1" applyFont="1" applyFill="1" applyBorder="1" applyAlignment="1">
      <alignment vertical="center" wrapText="1"/>
    </xf>
    <xf numFmtId="167" fontId="2" fillId="5" borderId="10" xfId="4" applyNumberFormat="1" applyFont="1" applyFill="1" applyBorder="1" applyAlignment="1">
      <alignment vertical="center" wrapText="1"/>
    </xf>
    <xf numFmtId="3" fontId="22" fillId="0" borderId="1" xfId="12" applyNumberFormat="1" applyFont="1" applyBorder="1" applyAlignment="1" applyProtection="1">
      <alignment horizontal="center" vertical="center"/>
      <protection locked="0"/>
    </xf>
    <xf numFmtId="0" fontId="7" fillId="0" borderId="3" xfId="12" applyFont="1" applyBorder="1" applyAlignment="1">
      <alignment horizontal="center" vertical="center" wrapText="1"/>
    </xf>
    <xf numFmtId="0" fontId="5" fillId="0" borderId="10" xfId="0" applyFont="1" applyBorder="1" applyAlignment="1">
      <alignment horizontal="center" vertical="center" wrapText="1"/>
    </xf>
    <xf numFmtId="0" fontId="2" fillId="5" borderId="13" xfId="4" applyNumberFormat="1" applyFont="1" applyFill="1" applyBorder="1" applyAlignment="1">
      <alignment horizontal="center" vertical="center" wrapText="1"/>
    </xf>
    <xf numFmtId="0" fontId="2" fillId="5" borderId="14" xfId="4" applyNumberFormat="1" applyFont="1" applyFill="1" applyBorder="1" applyAlignment="1">
      <alignment horizontal="center" vertical="center" wrapText="1"/>
    </xf>
    <xf numFmtId="0" fontId="3" fillId="0" borderId="1" xfId="0" applyFont="1" applyBorder="1" applyAlignment="1">
      <alignment horizontal="left" wrapText="1"/>
    </xf>
    <xf numFmtId="0" fontId="4" fillId="5" borderId="1" xfId="0" applyFont="1" applyFill="1" applyBorder="1" applyAlignment="1">
      <alignment vertical="center" wrapText="1"/>
    </xf>
    <xf numFmtId="0" fontId="4" fillId="5" borderId="4" xfId="0" applyFont="1" applyFill="1" applyBorder="1" applyAlignment="1">
      <alignment horizontal="left" vertical="center" wrapText="1"/>
    </xf>
    <xf numFmtId="0" fontId="6" fillId="5" borderId="4" xfId="6" applyFill="1" applyBorder="1" applyAlignment="1">
      <alignment vertical="center" wrapText="1"/>
    </xf>
    <xf numFmtId="0" fontId="6" fillId="5" borderId="4" xfId="6" applyFill="1" applyBorder="1" applyAlignment="1">
      <alignment horizontal="left" vertical="center" wrapText="1"/>
    </xf>
    <xf numFmtId="0" fontId="6" fillId="5" borderId="1" xfId="6" applyFill="1" applyBorder="1" applyAlignment="1">
      <alignment horizontal="left" vertical="center" wrapText="1"/>
    </xf>
    <xf numFmtId="0" fontId="6" fillId="5" borderId="4" xfId="0" applyFont="1" applyFill="1" applyBorder="1" applyAlignment="1">
      <alignment horizontal="left" vertical="center" wrapText="1"/>
    </xf>
    <xf numFmtId="167" fontId="2" fillId="7" borderId="4" xfId="4" applyNumberFormat="1" applyFont="1" applyFill="1" applyBorder="1" applyAlignment="1">
      <alignment horizontal="center" vertical="center" wrapText="1"/>
    </xf>
    <xf numFmtId="0" fontId="5" fillId="7" borderId="1" xfId="6"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5" borderId="5" xfId="0" applyFont="1" applyFill="1" applyBorder="1" applyAlignment="1">
      <alignment horizontal="left" vertical="center" wrapText="1"/>
    </xf>
    <xf numFmtId="166" fontId="6" fillId="5" borderId="1" xfId="0" applyNumberFormat="1" applyFont="1" applyFill="1" applyBorder="1" applyAlignment="1">
      <alignment horizontal="left" vertical="center" wrapText="1"/>
    </xf>
    <xf numFmtId="0" fontId="5" fillId="5" borderId="1" xfId="0" applyFont="1" applyFill="1" applyBorder="1" applyAlignment="1">
      <alignment horizontal="left" vertical="center" wrapText="1"/>
    </xf>
    <xf numFmtId="167" fontId="2" fillId="5" borderId="1" xfId="4" applyNumberFormat="1" applyFont="1" applyFill="1" applyBorder="1" applyAlignment="1">
      <alignment vertical="center" wrapText="1"/>
    </xf>
    <xf numFmtId="0" fontId="2" fillId="5" borderId="1" xfId="3" applyNumberFormat="1" applyFont="1" applyFill="1" applyBorder="1" applyAlignment="1">
      <alignment horizontal="center" vertical="center" wrapText="1"/>
    </xf>
    <xf numFmtId="166" fontId="2" fillId="5" borderId="1" xfId="3" applyFont="1" applyFill="1" applyBorder="1" applyAlignment="1">
      <alignment horizontal="right" vertical="center" wrapText="1" indent="1"/>
    </xf>
    <xf numFmtId="0" fontId="4" fillId="5" borderId="1" xfId="12" applyFont="1" applyFill="1" applyBorder="1" applyAlignment="1">
      <alignment vertical="center" wrapText="1"/>
    </xf>
    <xf numFmtId="0" fontId="6" fillId="0" borderId="1" xfId="6" applyBorder="1" applyAlignment="1">
      <alignment vertical="center" wrapText="1"/>
    </xf>
    <xf numFmtId="166" fontId="2" fillId="5" borderId="1" xfId="4" applyFont="1" applyFill="1" applyBorder="1" applyAlignment="1">
      <alignment horizontal="right" vertical="center" wrapText="1" indent="1"/>
    </xf>
    <xf numFmtId="166" fontId="2" fillId="5" borderId="1" xfId="8" applyFont="1" applyFill="1" applyBorder="1" applyAlignment="1">
      <alignment horizontal="right" vertical="center" wrapText="1" indent="1"/>
    </xf>
    <xf numFmtId="3" fontId="2" fillId="0" borderId="1" xfId="0" applyNumberFormat="1" applyFont="1" applyBorder="1" applyAlignment="1" applyProtection="1">
      <alignment horizontal="center" vertical="center"/>
      <protection locked="0"/>
    </xf>
    <xf numFmtId="167" fontId="2" fillId="5" borderId="6" xfId="4" applyNumberFormat="1" applyFont="1" applyFill="1" applyBorder="1" applyAlignment="1">
      <alignment horizontal="center" vertical="center" wrapText="1"/>
    </xf>
    <xf numFmtId="167" fontId="2" fillId="5" borderId="10" xfId="4"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5" fillId="5" borderId="1" xfId="12" applyFont="1" applyFill="1" applyBorder="1" applyAlignment="1">
      <alignment horizontal="left" vertical="center" wrapText="1"/>
    </xf>
    <xf numFmtId="0" fontId="6" fillId="5" borderId="0" xfId="12" applyFont="1" applyFill="1"/>
    <xf numFmtId="0" fontId="15" fillId="5" borderId="0" xfId="12" applyFill="1"/>
    <xf numFmtId="166" fontId="2" fillId="0" borderId="1" xfId="8" applyFont="1" applyBorder="1" applyAlignment="1">
      <alignment horizontal="right" vertical="center" wrapText="1" indent="1"/>
    </xf>
    <xf numFmtId="0" fontId="6" fillId="0" borderId="0" xfId="12" applyFont="1" applyAlignment="1">
      <alignment vertical="center"/>
    </xf>
    <xf numFmtId="0" fontId="5" fillId="0" borderId="1" xfId="12" applyFont="1" applyBorder="1" applyAlignment="1">
      <alignment vertical="center" wrapText="1"/>
    </xf>
    <xf numFmtId="0" fontId="2" fillId="5" borderId="1" xfId="4" applyNumberFormat="1" applyFont="1" applyFill="1" applyBorder="1" applyAlignment="1">
      <alignment horizontal="center" vertical="center" wrapText="1"/>
    </xf>
    <xf numFmtId="167" fontId="2" fillId="5" borderId="1" xfId="4"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2" fillId="5" borderId="1" xfId="4" applyNumberFormat="1" applyFont="1" applyFill="1" applyBorder="1" applyAlignment="1">
      <alignment horizontal="center" vertical="center" wrapText="1"/>
    </xf>
    <xf numFmtId="167" fontId="2" fillId="5" borderId="1" xfId="4"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2" fillId="5" borderId="1" xfId="4" applyNumberFormat="1" applyFont="1" applyFill="1" applyBorder="1" applyAlignment="1">
      <alignment horizontal="center" vertical="center" wrapText="1"/>
    </xf>
    <xf numFmtId="167" fontId="2" fillId="5" borderId="1" xfId="4"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5" fillId="0" borderId="0" xfId="0" applyFont="1" applyAlignment="1">
      <alignment horizont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4" borderId="1" xfId="0" applyFont="1" applyFill="1" applyBorder="1" applyAlignment="1">
      <alignment horizontal="center" vertical="center" wrapText="1"/>
    </xf>
  </cellXfs>
  <cellStyles count="16">
    <cellStyle name="Comma 2" xfId="1" xr:uid="{00000000-0005-0000-0000-000000000000}"/>
    <cellStyle name="Dezimal 2" xfId="2" xr:uid="{00000000-0005-0000-0000-000001000000}"/>
    <cellStyle name="Dezimal 2 2" xfId="9" xr:uid="{00000000-0005-0000-0000-000002000000}"/>
    <cellStyle name="Komma 2" xfId="3" xr:uid="{00000000-0005-0000-0000-000003000000}"/>
    <cellStyle name="Milliers 2" xfId="10" xr:uid="{00000000-0005-0000-0000-000004000000}"/>
    <cellStyle name="Monétaire 2" xfId="11" xr:uid="{00000000-0005-0000-0000-000005000000}"/>
    <cellStyle name="Standard 2" xfId="6" xr:uid="{00000000-0005-0000-0000-000006000000}"/>
    <cellStyle name="Standard 3" xfId="13" xr:uid="{00000000-0005-0000-0000-000007000000}"/>
    <cellStyle name="Денежный" xfId="5" builtinId="4"/>
    <cellStyle name="Денежный 2" xfId="7" xr:uid="{00000000-0005-0000-0000-000009000000}"/>
    <cellStyle name="Денежный 3" xfId="14" xr:uid="{CC6660F4-7A7C-4113-BE3B-043D022FD661}"/>
    <cellStyle name="Обычный" xfId="0" builtinId="0"/>
    <cellStyle name="Обычный 2" xfId="15" xr:uid="{DED0651F-4B82-4BB1-9ACA-8889059ED965}"/>
    <cellStyle name="Обычный 2 2" xfId="12" xr:uid="{00000000-0005-0000-0000-00000B000000}"/>
    <cellStyle name="Финансовый" xfId="4" builtinId="3"/>
    <cellStyle name="Финансовый 2" xfId="8"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62706</xdr:colOff>
      <xdr:row>0</xdr:row>
      <xdr:rowOff>601663</xdr:rowOff>
    </xdr:from>
    <xdr:to>
      <xdr:col>0</xdr:col>
      <xdr:colOff>2849357</xdr:colOff>
      <xdr:row>0</xdr:row>
      <xdr:rowOff>1116195</xdr:rowOff>
    </xdr:to>
    <xdr:pic>
      <xdr:nvPicPr>
        <xdr:cNvPr id="4" name="img698175" descr="cid:image001.png@01D3E920.42B94620">
          <a:extLst>
            <a:ext uri="{FF2B5EF4-FFF2-40B4-BE49-F238E27FC236}">
              <a16:creationId xmlns:a16="http://schemas.microsoft.com/office/drawing/2014/main" id="{DE93AF25-C966-4F88-ACC8-DC93DD1E768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06" y="601663"/>
          <a:ext cx="2779666" cy="507547"/>
        </a:xfrm>
        <a:prstGeom prst="rect">
          <a:avLst/>
        </a:prstGeom>
        <a:noFill/>
        <a:ln>
          <a:noFill/>
        </a:ln>
      </xdr:spPr>
    </xdr:pic>
    <xdr:clientData/>
  </xdr:twoCellAnchor>
  <xdr:twoCellAnchor editAs="oneCell">
    <xdr:from>
      <xdr:col>0</xdr:col>
      <xdr:colOff>76200</xdr:colOff>
      <xdr:row>165</xdr:row>
      <xdr:rowOff>12700</xdr:rowOff>
    </xdr:from>
    <xdr:to>
      <xdr:col>0</xdr:col>
      <xdr:colOff>2675255</xdr:colOff>
      <xdr:row>165</xdr:row>
      <xdr:rowOff>1725295</xdr:rowOff>
    </xdr:to>
    <xdr:pic>
      <xdr:nvPicPr>
        <xdr:cNvPr id="3" name="Grafik 2">
          <a:extLst>
            <a:ext uri="{FF2B5EF4-FFF2-40B4-BE49-F238E27FC236}">
              <a16:creationId xmlns:a16="http://schemas.microsoft.com/office/drawing/2014/main" id="{97C10178-2A53-4EA3-8E93-E83C3DAE08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7147500"/>
          <a:ext cx="2602230" cy="1711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206375</xdr:colOff>
      <xdr:row>167</xdr:row>
      <xdr:rowOff>50800</xdr:rowOff>
    </xdr:from>
    <xdr:to>
      <xdr:col>0</xdr:col>
      <xdr:colOff>2827020</xdr:colOff>
      <xdr:row>167</xdr:row>
      <xdr:rowOff>1798955</xdr:rowOff>
    </xdr:to>
    <xdr:pic>
      <xdr:nvPicPr>
        <xdr:cNvPr id="5" name="Grafik 4">
          <a:extLst>
            <a:ext uri="{FF2B5EF4-FFF2-40B4-BE49-F238E27FC236}">
              <a16:creationId xmlns:a16="http://schemas.microsoft.com/office/drawing/2014/main" id="{429CE214-A2E4-4696-B7FD-27B1382BA23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6375" y="39125525"/>
          <a:ext cx="2617470" cy="1744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498929</xdr:colOff>
      <xdr:row>0</xdr:row>
      <xdr:rowOff>127001</xdr:rowOff>
    </xdr:from>
    <xdr:to>
      <xdr:col>0</xdr:col>
      <xdr:colOff>3982539</xdr:colOff>
      <xdr:row>0</xdr:row>
      <xdr:rowOff>770618</xdr:rowOff>
    </xdr:to>
    <xdr:pic>
      <xdr:nvPicPr>
        <xdr:cNvPr id="3" name="img698175" descr="cid:image001.png@01D3E920.42B94620">
          <a:extLst>
            <a:ext uri="{FF2B5EF4-FFF2-40B4-BE49-F238E27FC236}">
              <a16:creationId xmlns:a16="http://schemas.microsoft.com/office/drawing/2014/main" id="{C2761514-5041-4EA4-BFFA-03F4347053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29" y="127001"/>
          <a:ext cx="3479800" cy="640442"/>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87"/>
  <sheetViews>
    <sheetView showGridLines="0" tabSelected="1" view="pageBreakPreview" zoomScale="120" zoomScaleNormal="120" zoomScaleSheetLayoutView="120" workbookViewId="0">
      <selection activeCell="D1" sqref="D1:D1048576"/>
    </sheetView>
  </sheetViews>
  <sheetFormatPr defaultColWidth="11.28515625" defaultRowHeight="12.75" x14ac:dyDescent="0.2"/>
  <cols>
    <col min="1" max="1" width="80.42578125" style="20" customWidth="1"/>
    <col min="2" max="3" width="9.28515625" style="8" customWidth="1"/>
  </cols>
  <sheetData>
    <row r="1" spans="1:3" ht="96.75" customHeight="1" x14ac:dyDescent="0.2">
      <c r="A1" s="35" t="s">
        <v>0</v>
      </c>
      <c r="B1" s="31"/>
      <c r="C1" s="32"/>
    </row>
    <row r="2" spans="1:3" ht="27.75" customHeight="1" x14ac:dyDescent="0.2">
      <c r="A2" s="27" t="s">
        <v>1</v>
      </c>
      <c r="B2" s="28" t="s">
        <v>2</v>
      </c>
      <c r="C2" s="28" t="s">
        <v>3</v>
      </c>
    </row>
    <row r="3" spans="1:3" s="18" customFormat="1" ht="18" x14ac:dyDescent="0.2">
      <c r="A3" s="103" t="s">
        <v>4</v>
      </c>
      <c r="B3" s="104"/>
      <c r="C3" s="104"/>
    </row>
    <row r="4" spans="1:3" s="18" customFormat="1" ht="15.4" customHeight="1" x14ac:dyDescent="0.2">
      <c r="A4" s="68" t="s">
        <v>5</v>
      </c>
      <c r="B4" s="64"/>
      <c r="C4" s="87"/>
    </row>
    <row r="5" spans="1:3" s="18" customFormat="1" ht="13.15" customHeight="1" x14ac:dyDescent="0.2">
      <c r="A5" s="36" t="s">
        <v>6</v>
      </c>
      <c r="B5" s="64"/>
      <c r="C5" s="87"/>
    </row>
    <row r="6" spans="1:3" s="18" customFormat="1" ht="13.15" customHeight="1" x14ac:dyDescent="0.2">
      <c r="A6" s="36" t="s">
        <v>7</v>
      </c>
      <c r="B6" s="64"/>
      <c r="C6" s="87"/>
    </row>
    <row r="7" spans="1:3" s="18" customFormat="1" ht="13.15" customHeight="1" x14ac:dyDescent="0.2">
      <c r="A7" s="36" t="s">
        <v>8</v>
      </c>
      <c r="B7" s="64"/>
      <c r="C7" s="87"/>
    </row>
    <row r="8" spans="1:3" s="18" customFormat="1" ht="13.15" customHeight="1" x14ac:dyDescent="0.2">
      <c r="A8" s="36" t="s">
        <v>9</v>
      </c>
      <c r="B8" s="64"/>
      <c r="C8" s="87"/>
    </row>
    <row r="9" spans="1:3" s="18" customFormat="1" ht="13.15" customHeight="1" x14ac:dyDescent="0.2">
      <c r="A9" s="36" t="s">
        <v>10</v>
      </c>
      <c r="B9" s="64"/>
      <c r="C9" s="87"/>
    </row>
    <row r="10" spans="1:3" s="18" customFormat="1" ht="13.15" customHeight="1" x14ac:dyDescent="0.2">
      <c r="A10" s="36" t="s">
        <v>11</v>
      </c>
      <c r="B10" s="64"/>
      <c r="C10" s="87"/>
    </row>
    <row r="11" spans="1:3" s="18" customFormat="1" ht="13.15" customHeight="1" x14ac:dyDescent="0.2">
      <c r="A11" s="36" t="s">
        <v>12</v>
      </c>
      <c r="B11" s="64"/>
      <c r="C11" s="87"/>
    </row>
    <row r="12" spans="1:3" s="18" customFormat="1" ht="13.15" customHeight="1" x14ac:dyDescent="0.2">
      <c r="A12" s="36" t="s">
        <v>13</v>
      </c>
      <c r="B12" s="64"/>
      <c r="C12" s="87"/>
    </row>
    <row r="13" spans="1:3" s="18" customFormat="1" ht="13.15" customHeight="1" x14ac:dyDescent="0.2">
      <c r="A13" s="36" t="s">
        <v>14</v>
      </c>
      <c r="B13" s="64"/>
      <c r="C13" s="87"/>
    </row>
    <row r="14" spans="1:3" s="18" customFormat="1" ht="18" x14ac:dyDescent="0.2">
      <c r="A14" s="103" t="s">
        <v>15</v>
      </c>
      <c r="B14" s="104"/>
      <c r="C14" s="104"/>
    </row>
    <row r="15" spans="1:3" s="18" customFormat="1" ht="15" customHeight="1" x14ac:dyDescent="0.2">
      <c r="A15" s="112" t="s">
        <v>16</v>
      </c>
      <c r="B15" s="47">
        <v>30001</v>
      </c>
      <c r="C15" s="98">
        <v>365</v>
      </c>
    </row>
    <row r="16" spans="1:3" s="18" customFormat="1" ht="15" customHeight="1" x14ac:dyDescent="0.2">
      <c r="A16" s="112"/>
      <c r="B16" s="64">
        <v>30002</v>
      </c>
      <c r="C16" s="87">
        <v>385</v>
      </c>
    </row>
    <row r="17" spans="1:3" s="18" customFormat="1" ht="15" customHeight="1" x14ac:dyDescent="0.2">
      <c r="A17" s="112" t="s">
        <v>17</v>
      </c>
      <c r="B17" s="113">
        <v>30003</v>
      </c>
      <c r="C17" s="114">
        <v>415</v>
      </c>
    </row>
    <row r="18" spans="1:3" ht="18" customHeight="1" x14ac:dyDescent="0.2">
      <c r="A18" s="112"/>
      <c r="B18" s="113"/>
      <c r="C18" s="114"/>
    </row>
    <row r="19" spans="1:3" ht="25.5" customHeight="1" x14ac:dyDescent="0.2">
      <c r="A19" s="36" t="s">
        <v>18</v>
      </c>
      <c r="B19" s="29"/>
      <c r="C19" s="29"/>
    </row>
    <row r="20" spans="1:3" s="5" customFormat="1" ht="13.15" customHeight="1" x14ac:dyDescent="0.2">
      <c r="A20" s="36" t="s">
        <v>19</v>
      </c>
      <c r="B20" s="29"/>
      <c r="C20" s="29"/>
    </row>
    <row r="21" spans="1:3" s="5" customFormat="1" ht="13.15" customHeight="1" x14ac:dyDescent="0.2">
      <c r="A21" s="36" t="s">
        <v>20</v>
      </c>
      <c r="B21" s="29"/>
      <c r="C21" s="29"/>
    </row>
    <row r="22" spans="1:3" s="5" customFormat="1" ht="13.15" customHeight="1" x14ac:dyDescent="0.2">
      <c r="A22" s="36" t="s">
        <v>21</v>
      </c>
      <c r="B22" s="29"/>
      <c r="C22" s="29"/>
    </row>
    <row r="23" spans="1:3" s="5" customFormat="1" ht="13.15" customHeight="1" x14ac:dyDescent="0.2">
      <c r="A23" s="36" t="s">
        <v>22</v>
      </c>
      <c r="B23" s="29"/>
      <c r="C23" s="29"/>
    </row>
    <row r="24" spans="1:3" s="5" customFormat="1" ht="13.15" customHeight="1" x14ac:dyDescent="0.2">
      <c r="A24" s="36" t="s">
        <v>23</v>
      </c>
      <c r="B24" s="29"/>
      <c r="C24" s="29"/>
    </row>
    <row r="25" spans="1:3" s="5" customFormat="1" ht="25.5" customHeight="1" x14ac:dyDescent="0.2">
      <c r="A25" s="36" t="s">
        <v>24</v>
      </c>
      <c r="B25" s="29"/>
      <c r="C25" s="29"/>
    </row>
    <row r="26" spans="1:3" s="5" customFormat="1" ht="13.15" customHeight="1" x14ac:dyDescent="0.2">
      <c r="A26" s="36" t="s">
        <v>25</v>
      </c>
      <c r="B26" s="29"/>
      <c r="C26" s="29"/>
    </row>
    <row r="27" spans="1:3" s="5" customFormat="1" ht="13.15" customHeight="1" x14ac:dyDescent="0.2">
      <c r="A27" s="36" t="s">
        <v>26</v>
      </c>
      <c r="B27" s="29"/>
      <c r="C27" s="29"/>
    </row>
    <row r="28" spans="1:3" s="5" customFormat="1" ht="13.15" customHeight="1" x14ac:dyDescent="0.2">
      <c r="A28" s="36" t="s">
        <v>27</v>
      </c>
      <c r="B28" s="29"/>
      <c r="C28" s="29"/>
    </row>
    <row r="29" spans="1:3" s="5" customFormat="1" ht="25.5" customHeight="1" x14ac:dyDescent="0.2">
      <c r="A29" s="36" t="s">
        <v>28</v>
      </c>
      <c r="B29" s="29"/>
      <c r="C29" s="29"/>
    </row>
    <row r="30" spans="1:3" s="5" customFormat="1" ht="13.15" customHeight="1" x14ac:dyDescent="0.2">
      <c r="A30" s="36" t="s">
        <v>29</v>
      </c>
      <c r="B30" s="29"/>
      <c r="C30" s="29"/>
    </row>
    <row r="31" spans="1:3" s="5" customFormat="1" ht="13.15" customHeight="1" x14ac:dyDescent="0.2">
      <c r="A31" s="36" t="s">
        <v>30</v>
      </c>
      <c r="B31" s="29"/>
      <c r="C31" s="29"/>
    </row>
    <row r="32" spans="1:3" s="5" customFormat="1" ht="13.15" customHeight="1" x14ac:dyDescent="0.2">
      <c r="A32" s="36" t="s">
        <v>31</v>
      </c>
      <c r="B32" s="29"/>
      <c r="C32" s="29"/>
    </row>
    <row r="33" spans="1:3" ht="25.5" customHeight="1" x14ac:dyDescent="0.2">
      <c r="A33" s="41" t="s">
        <v>32</v>
      </c>
      <c r="B33" s="59"/>
      <c r="C33" s="60"/>
    </row>
    <row r="34" spans="1:3" s="40" customFormat="1" ht="13.15" customHeight="1" x14ac:dyDescent="0.2">
      <c r="A34" s="43" t="s">
        <v>33</v>
      </c>
      <c r="B34" s="59"/>
      <c r="C34" s="60"/>
    </row>
    <row r="35" spans="1:3" s="40" customFormat="1" ht="13.15" customHeight="1" x14ac:dyDescent="0.2">
      <c r="A35" s="69" t="s">
        <v>34</v>
      </c>
      <c r="B35" s="59"/>
      <c r="C35" s="60"/>
    </row>
    <row r="36" spans="1:3" s="5" customFormat="1" ht="13.15" customHeight="1" x14ac:dyDescent="0.2">
      <c r="A36" s="73" t="s">
        <v>35</v>
      </c>
      <c r="B36" s="29"/>
      <c r="C36" s="29"/>
    </row>
    <row r="37" spans="1:3" s="5" customFormat="1" ht="13.15" customHeight="1" x14ac:dyDescent="0.2">
      <c r="A37" s="36" t="s">
        <v>36</v>
      </c>
      <c r="B37" s="29"/>
      <c r="C37" s="29"/>
    </row>
    <row r="38" spans="1:3" s="5" customFormat="1" ht="13.15" customHeight="1" x14ac:dyDescent="0.2">
      <c r="A38" s="36" t="s">
        <v>37</v>
      </c>
      <c r="B38" s="29"/>
      <c r="C38" s="29"/>
    </row>
    <row r="39" spans="1:3" s="5" customFormat="1" ht="25.5" customHeight="1" x14ac:dyDescent="0.2">
      <c r="A39" s="36" t="s">
        <v>38</v>
      </c>
      <c r="B39" s="29"/>
      <c r="C39" s="29"/>
    </row>
    <row r="40" spans="1:3" s="5" customFormat="1" ht="13.15" customHeight="1" x14ac:dyDescent="0.2">
      <c r="A40" s="36" t="s">
        <v>39</v>
      </c>
      <c r="B40" s="29"/>
      <c r="C40" s="29"/>
    </row>
    <row r="41" spans="1:3" s="5" customFormat="1" ht="25.5" customHeight="1" x14ac:dyDescent="0.2">
      <c r="A41" s="36" t="s">
        <v>40</v>
      </c>
      <c r="B41" s="29"/>
      <c r="C41" s="29"/>
    </row>
    <row r="42" spans="1:3" s="5" customFormat="1" ht="13.15" customHeight="1" x14ac:dyDescent="0.2">
      <c r="A42" s="36" t="s">
        <v>41</v>
      </c>
      <c r="B42" s="29"/>
      <c r="C42" s="29"/>
    </row>
    <row r="43" spans="1:3" s="5" customFormat="1" ht="37.9" customHeight="1" x14ac:dyDescent="0.2">
      <c r="A43" s="36" t="s">
        <v>42</v>
      </c>
      <c r="B43" s="29"/>
      <c r="C43" s="29"/>
    </row>
    <row r="44" spans="1:3" s="45" customFormat="1" ht="13.15" customHeight="1" x14ac:dyDescent="0.2">
      <c r="A44" s="36" t="s">
        <v>43</v>
      </c>
      <c r="B44" s="29"/>
      <c r="C44" s="29"/>
    </row>
    <row r="45" spans="1:3" s="5" customFormat="1" ht="13.15" customHeight="1" x14ac:dyDescent="0.2">
      <c r="A45" s="43" t="s">
        <v>44</v>
      </c>
      <c r="B45" s="29"/>
      <c r="C45" s="29"/>
    </row>
    <row r="46" spans="1:3" s="45" customFormat="1" ht="13.15" customHeight="1" x14ac:dyDescent="0.2">
      <c r="A46" s="41" t="s">
        <v>45</v>
      </c>
      <c r="B46" s="29"/>
      <c r="C46" s="29"/>
    </row>
    <row r="47" spans="1:3" s="37" customFormat="1" ht="13.15" customHeight="1" x14ac:dyDescent="0.2">
      <c r="A47" s="41" t="s">
        <v>46</v>
      </c>
      <c r="B47" s="29"/>
      <c r="C47" s="29"/>
    </row>
    <row r="48" spans="1:3" s="37" customFormat="1" ht="13.15" customHeight="1" x14ac:dyDescent="0.2">
      <c r="A48" s="72" t="s">
        <v>47</v>
      </c>
      <c r="B48" s="29"/>
      <c r="C48" s="29"/>
    </row>
    <row r="49" spans="1:3" s="45" customFormat="1" ht="13.15" customHeight="1" x14ac:dyDescent="0.2">
      <c r="A49" s="73" t="s">
        <v>48</v>
      </c>
      <c r="B49" s="29"/>
      <c r="C49" s="29"/>
    </row>
    <row r="50" spans="1:3" s="18" customFormat="1" ht="25.5" customHeight="1" x14ac:dyDescent="0.2">
      <c r="A50" s="36" t="s">
        <v>49</v>
      </c>
      <c r="B50" s="59"/>
      <c r="C50" s="60"/>
    </row>
    <row r="51" spans="1:3" s="18" customFormat="1" ht="13.15" customHeight="1" x14ac:dyDescent="0.2">
      <c r="A51" s="36" t="s">
        <v>50</v>
      </c>
      <c r="B51" s="59"/>
      <c r="C51" s="60"/>
    </row>
    <row r="52" spans="1:3" s="18" customFormat="1" ht="25.5" customHeight="1" x14ac:dyDescent="0.2">
      <c r="A52" s="36" t="s">
        <v>51</v>
      </c>
      <c r="B52" s="59"/>
      <c r="C52" s="60"/>
    </row>
    <row r="53" spans="1:3" s="18" customFormat="1" ht="13.15" customHeight="1" x14ac:dyDescent="0.2">
      <c r="A53" s="36" t="s">
        <v>52</v>
      </c>
      <c r="B53" s="59"/>
      <c r="C53" s="60"/>
    </row>
    <row r="54" spans="1:3" s="18" customFormat="1" ht="13.15" customHeight="1" x14ac:dyDescent="0.2">
      <c r="A54" s="36" t="s">
        <v>53</v>
      </c>
      <c r="B54" s="59"/>
      <c r="C54" s="60"/>
    </row>
    <row r="55" spans="1:3" s="18" customFormat="1" ht="13.15" customHeight="1" x14ac:dyDescent="0.2">
      <c r="A55" s="36" t="s">
        <v>54</v>
      </c>
      <c r="B55" s="59"/>
      <c r="C55" s="60"/>
    </row>
    <row r="56" spans="1:3" s="18" customFormat="1" ht="13.15" customHeight="1" x14ac:dyDescent="0.2">
      <c r="A56" s="36" t="s">
        <v>55</v>
      </c>
      <c r="B56" s="59"/>
      <c r="C56" s="60"/>
    </row>
    <row r="57" spans="1:3" s="18" customFormat="1" ht="13.15" customHeight="1" x14ac:dyDescent="0.2">
      <c r="A57" s="36" t="s">
        <v>56</v>
      </c>
      <c r="B57" s="59"/>
      <c r="C57" s="60"/>
    </row>
    <row r="58" spans="1:3" ht="26.1" customHeight="1" x14ac:dyDescent="0.2">
      <c r="A58" s="70" t="s">
        <v>57</v>
      </c>
      <c r="B58" s="59"/>
      <c r="C58" s="60"/>
    </row>
    <row r="59" spans="1:3" s="37" customFormat="1" ht="13.15" customHeight="1" x14ac:dyDescent="0.2">
      <c r="A59" s="36" t="s">
        <v>58</v>
      </c>
      <c r="B59" s="29"/>
      <c r="C59" s="29"/>
    </row>
    <row r="60" spans="1:3" ht="13.15" customHeight="1" x14ac:dyDescent="0.2">
      <c r="A60" s="41" t="s">
        <v>59</v>
      </c>
      <c r="B60" s="59"/>
      <c r="C60" s="60"/>
    </row>
    <row r="61" spans="1:3" s="37" customFormat="1" ht="13.15" customHeight="1" x14ac:dyDescent="0.2">
      <c r="A61" s="36" t="s">
        <v>60</v>
      </c>
      <c r="B61" s="29"/>
      <c r="C61" s="29"/>
    </row>
    <row r="62" spans="1:3" s="37" customFormat="1" ht="13.15" customHeight="1" x14ac:dyDescent="0.2">
      <c r="A62" s="73" t="s">
        <v>61</v>
      </c>
      <c r="B62" s="29"/>
      <c r="C62" s="29"/>
    </row>
    <row r="63" spans="1:3" s="37" customFormat="1" ht="25.5" customHeight="1" x14ac:dyDescent="0.2">
      <c r="A63" s="71" t="s">
        <v>62</v>
      </c>
      <c r="B63" s="29"/>
      <c r="C63" s="29"/>
    </row>
    <row r="64" spans="1:3" ht="13.15" customHeight="1" x14ac:dyDescent="0.2">
      <c r="A64" s="41" t="s">
        <v>63</v>
      </c>
      <c r="B64" s="29"/>
      <c r="C64" s="29"/>
    </row>
    <row r="65" spans="1:3" s="37" customFormat="1" ht="13.15" customHeight="1" x14ac:dyDescent="0.2">
      <c r="A65" s="36" t="s">
        <v>64</v>
      </c>
      <c r="B65" s="29"/>
      <c r="C65" s="29"/>
    </row>
    <row r="66" spans="1:3" s="45" customFormat="1" ht="13.15" customHeight="1" x14ac:dyDescent="0.2">
      <c r="A66" s="43" t="s">
        <v>65</v>
      </c>
      <c r="B66" s="29"/>
      <c r="C66" s="29"/>
    </row>
    <row r="67" spans="1:3" s="45" customFormat="1" ht="13.15" customHeight="1" x14ac:dyDescent="0.2">
      <c r="A67" s="43" t="s">
        <v>66</v>
      </c>
      <c r="B67" s="29"/>
      <c r="C67" s="29"/>
    </row>
    <row r="68" spans="1:3" s="37" customFormat="1" ht="25.5" customHeight="1" x14ac:dyDescent="0.2">
      <c r="A68" s="71" t="s">
        <v>67</v>
      </c>
      <c r="B68" s="29"/>
      <c r="C68" s="29"/>
    </row>
    <row r="69" spans="1:3" s="5" customFormat="1" ht="13.15" customHeight="1" x14ac:dyDescent="0.2">
      <c r="A69" s="70" t="s">
        <v>68</v>
      </c>
      <c r="B69" s="29"/>
      <c r="C69" s="29"/>
    </row>
    <row r="70" spans="1:3" s="40" customFormat="1" ht="13.15" customHeight="1" x14ac:dyDescent="0.2">
      <c r="A70" s="70" t="s">
        <v>69</v>
      </c>
      <c r="B70" s="29"/>
      <c r="C70" s="39"/>
    </row>
    <row r="71" spans="1:3" s="40" customFormat="1" ht="13.15" customHeight="1" x14ac:dyDescent="0.2">
      <c r="A71" s="70" t="s">
        <v>70</v>
      </c>
      <c r="B71" s="29"/>
      <c r="C71" s="39"/>
    </row>
    <row r="72" spans="1:3" s="37" customFormat="1" ht="13.15" customHeight="1" x14ac:dyDescent="0.2">
      <c r="A72" s="70" t="s">
        <v>71</v>
      </c>
      <c r="B72" s="29"/>
      <c r="C72" s="29"/>
    </row>
    <row r="73" spans="1:3" s="45" customFormat="1" ht="13.15" customHeight="1" x14ac:dyDescent="0.2">
      <c r="A73" s="70" t="s">
        <v>72</v>
      </c>
      <c r="B73" s="29"/>
      <c r="C73" s="29"/>
    </row>
    <row r="74" spans="1:3" s="45" customFormat="1" ht="13.15" customHeight="1" x14ac:dyDescent="0.2">
      <c r="A74" s="36" t="s">
        <v>73</v>
      </c>
      <c r="B74" s="29"/>
      <c r="C74" s="29"/>
    </row>
    <row r="75" spans="1:3" s="40" customFormat="1" ht="13.15" customHeight="1" x14ac:dyDescent="0.2">
      <c r="A75" s="46" t="s">
        <v>74</v>
      </c>
      <c r="B75" s="48"/>
      <c r="C75" s="39"/>
    </row>
    <row r="76" spans="1:3" ht="13.15" customHeight="1" x14ac:dyDescent="0.2">
      <c r="A76" s="41" t="s">
        <v>75</v>
      </c>
      <c r="B76" s="59"/>
      <c r="C76" s="60"/>
    </row>
    <row r="77" spans="1:3" s="45" customFormat="1" ht="13.15" customHeight="1" x14ac:dyDescent="0.2">
      <c r="A77" s="70" t="s">
        <v>76</v>
      </c>
      <c r="B77" s="29"/>
      <c r="C77" s="29"/>
    </row>
    <row r="78" spans="1:3" ht="13.15" customHeight="1" x14ac:dyDescent="0.2">
      <c r="A78" s="70" t="s">
        <v>77</v>
      </c>
      <c r="B78" s="29"/>
      <c r="C78" s="29"/>
    </row>
    <row r="79" spans="1:3" s="37" customFormat="1" ht="13.15" customHeight="1" x14ac:dyDescent="0.2">
      <c r="A79" s="70" t="s">
        <v>78</v>
      </c>
      <c r="B79" s="29"/>
      <c r="C79" s="63"/>
    </row>
    <row r="80" spans="1:3" s="45" customFormat="1" ht="25.5" customHeight="1" x14ac:dyDescent="0.2">
      <c r="A80" s="72" t="s">
        <v>79</v>
      </c>
      <c r="B80" s="29"/>
      <c r="C80" s="29"/>
    </row>
    <row r="81" spans="1:3" s="45" customFormat="1" ht="13.15" customHeight="1" x14ac:dyDescent="0.2">
      <c r="A81" s="73" t="s">
        <v>80</v>
      </c>
      <c r="B81" s="29"/>
      <c r="C81" s="29"/>
    </row>
    <row r="82" spans="1:3" s="45" customFormat="1" ht="13.15" customHeight="1" x14ac:dyDescent="0.2">
      <c r="A82" s="36" t="s">
        <v>81</v>
      </c>
      <c r="B82" s="29"/>
      <c r="C82" s="29"/>
    </row>
    <row r="83" spans="1:3" s="40" customFormat="1" ht="13.15" customHeight="1" x14ac:dyDescent="0.2">
      <c r="A83" s="72" t="s">
        <v>82</v>
      </c>
      <c r="B83" s="29"/>
      <c r="C83" s="29"/>
    </row>
    <row r="84" spans="1:3" s="40" customFormat="1" ht="13.15" customHeight="1" x14ac:dyDescent="0.2">
      <c r="A84" s="72" t="s">
        <v>83</v>
      </c>
      <c r="B84" s="29"/>
      <c r="C84" s="29"/>
    </row>
    <row r="85" spans="1:3" s="40" customFormat="1" ht="13.15" customHeight="1" x14ac:dyDescent="0.2">
      <c r="A85" s="72" t="s">
        <v>84</v>
      </c>
      <c r="B85" s="29"/>
      <c r="C85" s="29"/>
    </row>
    <row r="86" spans="1:3" s="45" customFormat="1" ht="13.15" customHeight="1" x14ac:dyDescent="0.2">
      <c r="A86" s="41" t="s">
        <v>85</v>
      </c>
      <c r="B86" s="29"/>
      <c r="C86" s="29"/>
    </row>
    <row r="87" spans="1:3" s="37" customFormat="1" ht="13.15" customHeight="1" x14ac:dyDescent="0.2">
      <c r="A87" s="73" t="s">
        <v>86</v>
      </c>
      <c r="B87" s="29"/>
      <c r="C87" s="29"/>
    </row>
    <row r="88" spans="1:3" s="37" customFormat="1" ht="13.15" customHeight="1" x14ac:dyDescent="0.2">
      <c r="A88" s="72" t="s">
        <v>87</v>
      </c>
      <c r="B88" s="29"/>
      <c r="C88" s="29"/>
    </row>
    <row r="89" spans="1:3" s="37" customFormat="1" ht="13.15" customHeight="1" x14ac:dyDescent="0.2">
      <c r="A89" s="72" t="s">
        <v>88</v>
      </c>
      <c r="B89" s="29"/>
      <c r="C89" s="29"/>
    </row>
    <row r="90" spans="1:3" s="18" customFormat="1" ht="13.15" customHeight="1" x14ac:dyDescent="0.2">
      <c r="A90" s="72" t="s">
        <v>89</v>
      </c>
      <c r="B90" s="29"/>
      <c r="C90" s="29"/>
    </row>
    <row r="91" spans="1:3" s="18" customFormat="1" ht="13.15" customHeight="1" x14ac:dyDescent="0.2">
      <c r="A91" s="72" t="s">
        <v>90</v>
      </c>
      <c r="B91" s="29"/>
      <c r="C91" s="29"/>
    </row>
    <row r="92" spans="1:3" s="40" customFormat="1" ht="13.15" customHeight="1" x14ac:dyDescent="0.2">
      <c r="A92" s="74" t="s">
        <v>91</v>
      </c>
      <c r="B92" s="59"/>
      <c r="C92" s="60"/>
    </row>
    <row r="93" spans="1:3" s="40" customFormat="1" ht="13.15" customHeight="1" x14ac:dyDescent="0.2">
      <c r="A93" s="43" t="s">
        <v>92</v>
      </c>
      <c r="B93" s="59"/>
      <c r="C93" s="60"/>
    </row>
    <row r="94" spans="1:3" s="40" customFormat="1" ht="13.15" customHeight="1" x14ac:dyDescent="0.2">
      <c r="A94" s="43" t="s">
        <v>93</v>
      </c>
      <c r="B94" s="59"/>
      <c r="C94" s="60"/>
    </row>
    <row r="95" spans="1:3" s="40" customFormat="1" ht="13.15" customHeight="1" x14ac:dyDescent="0.2">
      <c r="A95" s="43" t="s">
        <v>94</v>
      </c>
      <c r="B95" s="59"/>
      <c r="C95" s="60"/>
    </row>
    <row r="96" spans="1:3" s="45" customFormat="1" ht="17.649999999999999" customHeight="1" x14ac:dyDescent="0.2">
      <c r="A96" s="103" t="s">
        <v>95</v>
      </c>
      <c r="B96" s="104"/>
      <c r="C96" s="104"/>
    </row>
    <row r="97" spans="1:3" s="45" customFormat="1" ht="13.15" customHeight="1" x14ac:dyDescent="0.2">
      <c r="A97" s="75" t="s">
        <v>96</v>
      </c>
      <c r="B97" s="47">
        <v>30101</v>
      </c>
      <c r="C97" s="98">
        <v>0.5</v>
      </c>
    </row>
    <row r="98" spans="1:3" s="45" customFormat="1" ht="13.15" customHeight="1" x14ac:dyDescent="0.2">
      <c r="A98" s="72" t="s">
        <v>97</v>
      </c>
      <c r="B98" s="88"/>
      <c r="C98" s="39"/>
    </row>
    <row r="99" spans="1:3" s="37" customFormat="1" ht="13.15" customHeight="1" x14ac:dyDescent="0.2">
      <c r="A99" s="75" t="s">
        <v>98</v>
      </c>
      <c r="B99" s="47">
        <v>30103</v>
      </c>
      <c r="C99" s="98">
        <f>'Prices and Availability F2'!C9</f>
        <v>0.7</v>
      </c>
    </row>
    <row r="100" spans="1:3" s="37" customFormat="1" ht="13.15" customHeight="1" x14ac:dyDescent="0.2">
      <c r="A100" s="71" t="s">
        <v>99</v>
      </c>
      <c r="B100" s="38"/>
      <c r="C100" s="38"/>
    </row>
    <row r="101" spans="1:3" s="37" customFormat="1" ht="13.15" customHeight="1" x14ac:dyDescent="0.2">
      <c r="A101" s="75" t="s">
        <v>100</v>
      </c>
      <c r="B101" s="47">
        <v>30104</v>
      </c>
      <c r="C101" s="98">
        <f>'Prices and Availability F2'!C10</f>
        <v>0.7</v>
      </c>
    </row>
    <row r="102" spans="1:3" s="40" customFormat="1" ht="13.15" customHeight="1" x14ac:dyDescent="0.2">
      <c r="A102" s="71" t="s">
        <v>101</v>
      </c>
      <c r="B102" s="38"/>
      <c r="C102" s="38"/>
    </row>
    <row r="103" spans="1:3" s="37" customFormat="1" ht="13.15" customHeight="1" x14ac:dyDescent="0.2">
      <c r="A103" s="67" t="s">
        <v>102</v>
      </c>
      <c r="B103" s="47">
        <v>30105</v>
      </c>
      <c r="C103" s="98">
        <v>0</v>
      </c>
    </row>
    <row r="104" spans="1:3" s="37" customFormat="1" ht="13.15" customHeight="1" x14ac:dyDescent="0.2">
      <c r="A104" s="42" t="s">
        <v>103</v>
      </c>
      <c r="B104" s="65"/>
      <c r="C104" s="88"/>
    </row>
    <row r="105" spans="1:3" s="37" customFormat="1" ht="13.15" customHeight="1" x14ac:dyDescent="0.2">
      <c r="A105" s="42" t="s">
        <v>104</v>
      </c>
      <c r="B105" s="65"/>
      <c r="C105" s="88"/>
    </row>
    <row r="106" spans="1:3" s="37" customFormat="1" ht="13.15" customHeight="1" x14ac:dyDescent="0.2">
      <c r="A106" s="42" t="s">
        <v>105</v>
      </c>
      <c r="B106" s="38"/>
      <c r="C106" s="38"/>
    </row>
    <row r="107" spans="1:3" s="37" customFormat="1" ht="13.15" customHeight="1" x14ac:dyDescent="0.2">
      <c r="A107" s="75" t="s">
        <v>106</v>
      </c>
      <c r="B107" s="47">
        <v>30106</v>
      </c>
      <c r="C107" s="98">
        <v>0</v>
      </c>
    </row>
    <row r="108" spans="1:3" s="37" customFormat="1" ht="13.15" customHeight="1" x14ac:dyDescent="0.2">
      <c r="A108" s="42" t="s">
        <v>107</v>
      </c>
      <c r="B108" s="65"/>
      <c r="C108" s="88"/>
    </row>
    <row r="109" spans="1:3" s="37" customFormat="1" ht="25.5" customHeight="1" x14ac:dyDescent="0.2">
      <c r="A109" s="42" t="s">
        <v>108</v>
      </c>
      <c r="B109" s="65"/>
      <c r="C109" s="88"/>
    </row>
    <row r="110" spans="1:3" s="37" customFormat="1" ht="13.15" customHeight="1" x14ac:dyDescent="0.2">
      <c r="A110" s="42" t="s">
        <v>105</v>
      </c>
      <c r="B110" s="38"/>
      <c r="C110" s="38"/>
    </row>
    <row r="111" spans="1:3" s="45" customFormat="1" ht="17.649999999999999" customHeight="1" x14ac:dyDescent="0.2">
      <c r="A111" s="103" t="s">
        <v>109</v>
      </c>
      <c r="B111" s="104"/>
      <c r="C111" s="104"/>
    </row>
    <row r="112" spans="1:3" ht="13.15" customHeight="1" x14ac:dyDescent="0.2">
      <c r="A112" s="76" t="s">
        <v>110</v>
      </c>
      <c r="B112" s="47">
        <v>30201</v>
      </c>
      <c r="C112" s="98">
        <v>2.8</v>
      </c>
    </row>
    <row r="113" spans="1:3" s="37" customFormat="1" ht="13.15" customHeight="1" x14ac:dyDescent="0.2">
      <c r="A113" s="71" t="s">
        <v>111</v>
      </c>
      <c r="B113" s="51"/>
      <c r="C113" s="52"/>
    </row>
    <row r="114" spans="1:3" ht="13.15" customHeight="1" x14ac:dyDescent="0.2">
      <c r="A114" s="76" t="s">
        <v>112</v>
      </c>
      <c r="B114" s="47">
        <v>30202</v>
      </c>
      <c r="C114" s="98">
        <v>0</v>
      </c>
    </row>
    <row r="115" spans="1:3" s="37" customFormat="1" ht="13.15" customHeight="1" x14ac:dyDescent="0.2">
      <c r="A115" s="71" t="s">
        <v>113</v>
      </c>
      <c r="B115" s="51"/>
      <c r="C115" s="52"/>
    </row>
    <row r="116" spans="1:3" ht="13.15" customHeight="1" x14ac:dyDescent="0.2">
      <c r="A116" s="76" t="s">
        <v>114</v>
      </c>
      <c r="B116" s="47">
        <v>30203</v>
      </c>
      <c r="C116" s="98">
        <f>'Prices and Availability F2'!C16</f>
        <v>0</v>
      </c>
    </row>
    <row r="117" spans="1:3" s="37" customFormat="1" ht="13.15" customHeight="1" x14ac:dyDescent="0.2">
      <c r="A117" s="71" t="s">
        <v>113</v>
      </c>
      <c r="B117" s="51"/>
      <c r="C117" s="52"/>
    </row>
    <row r="118" spans="1:3" s="37" customFormat="1" ht="13.15" customHeight="1" x14ac:dyDescent="0.2">
      <c r="A118" s="76" t="s">
        <v>115</v>
      </c>
      <c r="B118" s="47">
        <v>30204</v>
      </c>
      <c r="C118" s="98">
        <f>'Prices and Availability F2'!C17</f>
        <v>0</v>
      </c>
    </row>
    <row r="119" spans="1:3" s="37" customFormat="1" ht="13.15" customHeight="1" x14ac:dyDescent="0.2">
      <c r="A119" s="71" t="s">
        <v>116</v>
      </c>
      <c r="B119" s="47"/>
      <c r="C119" s="98"/>
    </row>
    <row r="120" spans="1:3" s="37" customFormat="1" ht="13.15" customHeight="1" x14ac:dyDescent="0.2">
      <c r="A120" s="76" t="s">
        <v>117</v>
      </c>
      <c r="B120" s="97">
        <v>30206</v>
      </c>
      <c r="C120" s="98">
        <v>0</v>
      </c>
    </row>
    <row r="121" spans="1:3" s="37" customFormat="1" ht="13.15" customHeight="1" x14ac:dyDescent="0.2">
      <c r="A121" s="71" t="s">
        <v>118</v>
      </c>
      <c r="B121" s="47"/>
      <c r="C121" s="98"/>
    </row>
    <row r="122" spans="1:3" ht="13.15" customHeight="1" x14ac:dyDescent="0.2">
      <c r="A122" s="75" t="s">
        <v>119</v>
      </c>
      <c r="B122" s="47">
        <v>30207</v>
      </c>
      <c r="C122" s="98">
        <f>'Prices and Availability F2'!C19</f>
        <v>1</v>
      </c>
    </row>
    <row r="123" spans="1:3" ht="25.5" customHeight="1" x14ac:dyDescent="0.2">
      <c r="A123" s="43" t="s">
        <v>120</v>
      </c>
      <c r="B123" s="41"/>
      <c r="C123" s="77"/>
    </row>
    <row r="124" spans="1:3" ht="13.15" customHeight="1" x14ac:dyDescent="0.2">
      <c r="A124" s="75" t="s">
        <v>121</v>
      </c>
      <c r="B124" s="47">
        <v>30208</v>
      </c>
      <c r="C124" s="98">
        <f>'Prices and Availability F2'!C20</f>
        <v>1.2</v>
      </c>
    </row>
    <row r="125" spans="1:3" s="45" customFormat="1" ht="13.15" customHeight="1" x14ac:dyDescent="0.2">
      <c r="A125" s="75" t="s">
        <v>212</v>
      </c>
      <c r="B125" s="47">
        <v>30209</v>
      </c>
      <c r="C125" s="98">
        <v>0.8</v>
      </c>
    </row>
    <row r="126" spans="1:3" s="45" customFormat="1" ht="13.15" customHeight="1" x14ac:dyDescent="0.2">
      <c r="A126" s="72" t="s">
        <v>122</v>
      </c>
      <c r="B126" s="88"/>
      <c r="C126" s="39"/>
    </row>
    <row r="127" spans="1:3" s="40" customFormat="1" ht="13.15" customHeight="1" x14ac:dyDescent="0.2">
      <c r="A127" s="41" t="s">
        <v>123</v>
      </c>
      <c r="B127" s="48"/>
      <c r="C127" s="39"/>
    </row>
    <row r="128" spans="1:3" ht="13.15" customHeight="1" x14ac:dyDescent="0.2">
      <c r="A128" s="41" t="s">
        <v>124</v>
      </c>
      <c r="B128" s="48"/>
      <c r="C128" s="39"/>
    </row>
    <row r="129" spans="1:3" ht="13.15" customHeight="1" x14ac:dyDescent="0.2">
      <c r="A129" s="71" t="s">
        <v>216</v>
      </c>
      <c r="B129" s="48"/>
      <c r="C129" s="39"/>
    </row>
    <row r="130" spans="1:3" ht="13.15" customHeight="1" x14ac:dyDescent="0.2">
      <c r="A130" s="41" t="s">
        <v>125</v>
      </c>
      <c r="B130" s="48"/>
      <c r="C130" s="39"/>
    </row>
    <row r="131" spans="1:3" ht="30" customHeight="1" x14ac:dyDescent="0.2">
      <c r="A131" s="75" t="s">
        <v>214</v>
      </c>
      <c r="B131" s="47">
        <v>30210</v>
      </c>
      <c r="C131" s="102"/>
    </row>
    <row r="132" spans="1:3" ht="32.450000000000003" customHeight="1" x14ac:dyDescent="0.2">
      <c r="A132" s="75" t="s">
        <v>215</v>
      </c>
      <c r="B132" s="47">
        <v>30211</v>
      </c>
      <c r="C132" s="102"/>
    </row>
    <row r="133" spans="1:3" s="37" customFormat="1" ht="13.15" customHeight="1" x14ac:dyDescent="0.2">
      <c r="A133" s="67" t="s">
        <v>126</v>
      </c>
      <c r="B133" s="47">
        <v>30212</v>
      </c>
      <c r="C133" s="98">
        <f>'Prices and Availability F2'!C24</f>
        <v>0.7</v>
      </c>
    </row>
    <row r="134" spans="1:3" s="37" customFormat="1" ht="13.15" customHeight="1" x14ac:dyDescent="0.2">
      <c r="A134" s="43" t="s">
        <v>127</v>
      </c>
      <c r="B134" s="46"/>
      <c r="C134" s="46"/>
    </row>
    <row r="135" spans="1:3" s="37" customFormat="1" ht="13.15" customHeight="1" x14ac:dyDescent="0.2">
      <c r="A135" s="67" t="s">
        <v>128</v>
      </c>
      <c r="B135" s="47">
        <v>30213</v>
      </c>
      <c r="C135" s="98">
        <f>'Prices and Availability F2'!C26</f>
        <v>0</v>
      </c>
    </row>
    <row r="136" spans="1:3" s="37" customFormat="1" ht="13.15" customHeight="1" x14ac:dyDescent="0.2">
      <c r="A136" s="43" t="s">
        <v>129</v>
      </c>
      <c r="B136" s="46"/>
      <c r="C136" s="46"/>
    </row>
    <row r="137" spans="1:3" s="45" customFormat="1" ht="17.649999999999999" customHeight="1" x14ac:dyDescent="0.2">
      <c r="A137" s="103" t="s">
        <v>130</v>
      </c>
      <c r="B137" s="104"/>
      <c r="C137" s="104"/>
    </row>
    <row r="138" spans="1:3" s="19" customFormat="1" ht="13.15" customHeight="1" x14ac:dyDescent="0.2">
      <c r="A138" s="67" t="s">
        <v>131</v>
      </c>
      <c r="B138" s="47">
        <v>30215</v>
      </c>
      <c r="C138" s="98">
        <f>'Prices and Availability F2'!C28</f>
        <v>6.5</v>
      </c>
    </row>
    <row r="139" spans="1:3" ht="13.15" customHeight="1" x14ac:dyDescent="0.2">
      <c r="A139" s="71" t="s">
        <v>132</v>
      </c>
      <c r="B139" s="105"/>
      <c r="C139" s="105"/>
    </row>
    <row r="140" spans="1:3" s="19" customFormat="1" ht="13.15" customHeight="1" x14ac:dyDescent="0.2">
      <c r="A140" s="71" t="s">
        <v>133</v>
      </c>
      <c r="B140" s="106"/>
      <c r="C140" s="106"/>
    </row>
    <row r="141" spans="1:3" s="19" customFormat="1" ht="25.5" customHeight="1" x14ac:dyDescent="0.2">
      <c r="A141" s="71" t="s">
        <v>134</v>
      </c>
      <c r="B141" s="106"/>
      <c r="C141" s="106"/>
    </row>
    <row r="142" spans="1:3" s="19" customFormat="1" ht="25.5" customHeight="1" x14ac:dyDescent="0.2">
      <c r="A142" s="71" t="s">
        <v>135</v>
      </c>
      <c r="B142" s="106"/>
      <c r="C142" s="106"/>
    </row>
    <row r="143" spans="1:3" ht="25.5" x14ac:dyDescent="0.2">
      <c r="A143" s="71" t="s">
        <v>136</v>
      </c>
      <c r="B143" s="106"/>
      <c r="C143" s="106"/>
    </row>
    <row r="144" spans="1:3" ht="25.5" x14ac:dyDescent="0.2">
      <c r="A144" s="71" t="s">
        <v>137</v>
      </c>
      <c r="B144" s="107"/>
      <c r="C144" s="107"/>
    </row>
    <row r="145" spans="1:3" s="45" customFormat="1" ht="17.649999999999999" customHeight="1" x14ac:dyDescent="0.2">
      <c r="A145" s="103" t="s">
        <v>138</v>
      </c>
      <c r="B145" s="104"/>
      <c r="C145" s="104"/>
    </row>
    <row r="146" spans="1:3" ht="13.15" customHeight="1" x14ac:dyDescent="0.2">
      <c r="A146" s="82" t="s">
        <v>139</v>
      </c>
      <c r="B146" s="47">
        <v>30301</v>
      </c>
      <c r="C146" s="41" t="s">
        <v>140</v>
      </c>
    </row>
    <row r="147" spans="1:3" ht="13.15" customHeight="1" x14ac:dyDescent="0.2">
      <c r="A147" s="43" t="s">
        <v>141</v>
      </c>
      <c r="B147" s="108"/>
      <c r="C147" s="109"/>
    </row>
    <row r="148" spans="1:3" ht="13.15" customHeight="1" x14ac:dyDescent="0.2">
      <c r="A148" s="83" t="s">
        <v>142</v>
      </c>
      <c r="B148" s="110"/>
      <c r="C148" s="111"/>
    </row>
    <row r="149" spans="1:3" ht="13.15" customHeight="1" x14ac:dyDescent="0.2">
      <c r="A149" s="83" t="s">
        <v>143</v>
      </c>
      <c r="B149" s="110"/>
      <c r="C149" s="111"/>
    </row>
    <row r="150" spans="1:3" ht="13.15" customHeight="1" x14ac:dyDescent="0.2">
      <c r="A150" s="82" t="s">
        <v>144</v>
      </c>
      <c r="B150" s="47">
        <v>30302</v>
      </c>
      <c r="C150" s="41" t="s">
        <v>140</v>
      </c>
    </row>
    <row r="151" spans="1:3" ht="25.5" customHeight="1" x14ac:dyDescent="0.2">
      <c r="A151" s="43" t="s">
        <v>145</v>
      </c>
      <c r="B151" s="49"/>
      <c r="C151" s="49"/>
    </row>
    <row r="152" spans="1:3" ht="13.15" customHeight="1" x14ac:dyDescent="0.2">
      <c r="A152" s="83" t="s">
        <v>142</v>
      </c>
      <c r="B152" s="49"/>
      <c r="C152" s="49"/>
    </row>
    <row r="153" spans="1:3" ht="13.15" customHeight="1" x14ac:dyDescent="0.2">
      <c r="A153" s="82" t="s">
        <v>146</v>
      </c>
      <c r="B153" s="47">
        <v>30303</v>
      </c>
      <c r="C153" s="41" t="s">
        <v>140</v>
      </c>
    </row>
    <row r="154" spans="1:3" ht="13.15" customHeight="1" x14ac:dyDescent="0.2">
      <c r="A154" s="83" t="s">
        <v>147</v>
      </c>
      <c r="B154" s="49"/>
      <c r="C154" s="49"/>
    </row>
    <row r="155" spans="1:3" ht="13.15" customHeight="1" x14ac:dyDescent="0.2">
      <c r="A155" s="83" t="s">
        <v>148</v>
      </c>
      <c r="B155" s="49"/>
      <c r="C155" s="49"/>
    </row>
    <row r="156" spans="1:3" ht="13.15" customHeight="1" x14ac:dyDescent="0.2">
      <c r="A156" s="83" t="s">
        <v>143</v>
      </c>
      <c r="B156" s="49"/>
      <c r="C156" s="49"/>
    </row>
    <row r="157" spans="1:3" ht="13.15" customHeight="1" x14ac:dyDescent="0.2">
      <c r="A157" s="82" t="s">
        <v>149</v>
      </c>
      <c r="B157" s="47">
        <v>30304</v>
      </c>
      <c r="C157" s="41" t="s">
        <v>140</v>
      </c>
    </row>
    <row r="158" spans="1:3" ht="13.15" customHeight="1" x14ac:dyDescent="0.2">
      <c r="A158" s="83" t="s">
        <v>150</v>
      </c>
      <c r="B158" s="49"/>
      <c r="C158" s="49"/>
    </row>
    <row r="159" spans="1:3" ht="13.15" customHeight="1" x14ac:dyDescent="0.2">
      <c r="A159" s="83" t="s">
        <v>148</v>
      </c>
      <c r="B159" s="49"/>
      <c r="C159" s="49"/>
    </row>
    <row r="160" spans="1:3" s="45" customFormat="1" ht="17.649999999999999" customHeight="1" x14ac:dyDescent="0.2">
      <c r="A160" s="103" t="s">
        <v>151</v>
      </c>
      <c r="B160" s="104"/>
      <c r="C160" s="104"/>
    </row>
    <row r="161" spans="1:3" ht="13.15" customHeight="1" x14ac:dyDescent="0.2">
      <c r="A161" s="67" t="s">
        <v>152</v>
      </c>
      <c r="B161" s="47">
        <v>30401</v>
      </c>
      <c r="C161" s="98">
        <f>'Prices and Availability F2'!C35</f>
        <v>0</v>
      </c>
    </row>
    <row r="162" spans="1:3" ht="13.15" customHeight="1" x14ac:dyDescent="0.2">
      <c r="A162" s="67" t="s">
        <v>153</v>
      </c>
      <c r="B162" s="47">
        <v>30402</v>
      </c>
      <c r="C162" s="98">
        <f>'Prices and Availability F2'!C36</f>
        <v>0</v>
      </c>
    </row>
    <row r="163" spans="1:3" ht="13.15" customHeight="1" x14ac:dyDescent="0.2">
      <c r="A163" s="67" t="s">
        <v>154</v>
      </c>
      <c r="B163" s="47">
        <v>30403</v>
      </c>
      <c r="C163" s="98">
        <f>'Prices and Availability F2'!C37</f>
        <v>0</v>
      </c>
    </row>
    <row r="164" spans="1:3" s="45" customFormat="1" ht="17.649999999999999" customHeight="1" x14ac:dyDescent="0.2">
      <c r="A164" s="103" t="s">
        <v>155</v>
      </c>
      <c r="B164" s="104"/>
      <c r="C164" s="104"/>
    </row>
    <row r="165" spans="1:3" s="18" customFormat="1" ht="13.15" customHeight="1" x14ac:dyDescent="0.2">
      <c r="A165" s="67" t="s">
        <v>156</v>
      </c>
      <c r="B165" s="47">
        <v>30501</v>
      </c>
      <c r="C165" s="98">
        <f>'Prices and Availability F2'!C39</f>
        <v>0</v>
      </c>
    </row>
    <row r="166" spans="1:3" s="18" customFormat="1" ht="137.85" customHeight="1" x14ac:dyDescent="0.2">
      <c r="A166" s="67"/>
      <c r="B166" s="47"/>
      <c r="C166" s="98"/>
    </row>
    <row r="167" spans="1:3" ht="13.15" customHeight="1" x14ac:dyDescent="0.2">
      <c r="A167" s="67" t="s">
        <v>157</v>
      </c>
      <c r="B167" s="47">
        <v>30502</v>
      </c>
      <c r="C167" s="98">
        <f>'Prices and Availability F2'!C40</f>
        <v>0</v>
      </c>
    </row>
    <row r="168" spans="1:3" ht="142.9" customHeight="1" x14ac:dyDescent="0.2">
      <c r="A168" s="67"/>
      <c r="B168" s="47"/>
      <c r="C168" s="98"/>
    </row>
    <row r="169" spans="1:3" ht="13.15" customHeight="1" x14ac:dyDescent="0.2">
      <c r="A169" s="67" t="s">
        <v>158</v>
      </c>
      <c r="B169" s="47">
        <v>30503</v>
      </c>
      <c r="C169" s="98">
        <v>0</v>
      </c>
    </row>
    <row r="170" spans="1:3" ht="25.5" customHeight="1" x14ac:dyDescent="0.2">
      <c r="A170" s="43" t="s">
        <v>159</v>
      </c>
      <c r="B170" s="97"/>
      <c r="C170" s="98"/>
    </row>
    <row r="171" spans="1:3" ht="13.15" customHeight="1" x14ac:dyDescent="0.2">
      <c r="A171" s="43" t="s">
        <v>160</v>
      </c>
      <c r="B171" s="43"/>
      <c r="C171" s="43"/>
    </row>
    <row r="172" spans="1:3" s="45" customFormat="1" ht="17.649999999999999" customHeight="1" x14ac:dyDescent="0.2">
      <c r="A172" s="103" t="s">
        <v>161</v>
      </c>
      <c r="B172" s="104"/>
      <c r="C172" s="104"/>
    </row>
    <row r="173" spans="1:3" ht="13.15" customHeight="1" x14ac:dyDescent="0.2">
      <c r="A173" s="67" t="s">
        <v>162</v>
      </c>
      <c r="B173" s="47">
        <v>30601</v>
      </c>
      <c r="C173" s="98">
        <f>'Prices and Availability F2'!C43</f>
        <v>0</v>
      </c>
    </row>
    <row r="174" spans="1:3" ht="13.15" customHeight="1" x14ac:dyDescent="0.2">
      <c r="A174" s="43" t="s">
        <v>163</v>
      </c>
      <c r="B174" s="43"/>
      <c r="C174" s="43"/>
    </row>
    <row r="175" spans="1:3" s="37" customFormat="1" ht="13.15" customHeight="1" x14ac:dyDescent="0.2">
      <c r="A175" s="43" t="s">
        <v>164</v>
      </c>
      <c r="B175" s="43"/>
      <c r="C175" s="43"/>
    </row>
    <row r="176" spans="1:3" ht="13.15" customHeight="1" x14ac:dyDescent="0.2">
      <c r="A176" s="43" t="s">
        <v>165</v>
      </c>
      <c r="B176" s="43"/>
      <c r="C176" s="43"/>
    </row>
    <row r="177" spans="1:4" ht="13.15" customHeight="1" x14ac:dyDescent="0.2">
      <c r="A177" s="67" t="s">
        <v>166</v>
      </c>
      <c r="B177" s="47">
        <v>30602</v>
      </c>
      <c r="C177" s="98">
        <f>'Prices and Availability F2'!C48</f>
        <v>0</v>
      </c>
    </row>
    <row r="178" spans="1:4" ht="13.15" customHeight="1" x14ac:dyDescent="0.2">
      <c r="A178" s="43" t="s">
        <v>167</v>
      </c>
      <c r="B178" s="43"/>
      <c r="C178" s="43"/>
    </row>
    <row r="179" spans="1:4" s="37" customFormat="1" ht="13.15" customHeight="1" x14ac:dyDescent="0.2">
      <c r="A179" s="43" t="s">
        <v>168</v>
      </c>
      <c r="B179" s="43"/>
      <c r="C179" s="43"/>
    </row>
    <row r="180" spans="1:4" ht="13.15" customHeight="1" x14ac:dyDescent="0.2">
      <c r="A180" s="43" t="s">
        <v>166</v>
      </c>
      <c r="B180" s="43"/>
      <c r="C180" s="43"/>
    </row>
    <row r="181" spans="1:4" ht="13.15" customHeight="1" x14ac:dyDescent="0.2">
      <c r="A181" s="67" t="s">
        <v>169</v>
      </c>
      <c r="B181" s="47">
        <v>30603</v>
      </c>
      <c r="C181" s="98">
        <f>'Prices and Availability F2'!C45</f>
        <v>0</v>
      </c>
    </row>
    <row r="182" spans="1:4" ht="13.15" customHeight="1" x14ac:dyDescent="0.2">
      <c r="A182" s="43" t="s">
        <v>170</v>
      </c>
      <c r="B182" s="79"/>
      <c r="C182" s="79"/>
    </row>
    <row r="183" spans="1:4" s="93" customFormat="1" ht="16.5" customHeight="1" x14ac:dyDescent="0.2">
      <c r="A183" s="82" t="s">
        <v>171</v>
      </c>
      <c r="B183" s="98"/>
      <c r="C183" s="91"/>
      <c r="D183" s="92"/>
    </row>
    <row r="184" spans="1:4" s="93" customFormat="1" ht="42.6" customHeight="1" x14ac:dyDescent="0.2">
      <c r="A184" s="43" t="s">
        <v>172</v>
      </c>
      <c r="B184" s="97">
        <f>'Prices and Availability F2'!B46</f>
        <v>30604</v>
      </c>
      <c r="C184" s="81">
        <f>C181</f>
        <v>0</v>
      </c>
      <c r="D184" s="92"/>
    </row>
    <row r="185" spans="1:4" s="45" customFormat="1" ht="17.649999999999999" customHeight="1" x14ac:dyDescent="0.2">
      <c r="A185" s="103" t="s">
        <v>173</v>
      </c>
      <c r="B185" s="104"/>
      <c r="C185" s="104"/>
    </row>
    <row r="186" spans="1:4" ht="13.15" customHeight="1" x14ac:dyDescent="0.2">
      <c r="A186" s="78" t="s">
        <v>174</v>
      </c>
      <c r="B186" s="80" t="s">
        <v>175</v>
      </c>
      <c r="C186" s="81">
        <v>0</v>
      </c>
    </row>
    <row r="187" spans="1:4" ht="13.15" customHeight="1" x14ac:dyDescent="0.2">
      <c r="A187" s="78" t="s">
        <v>176</v>
      </c>
      <c r="B187" s="80">
        <v>30701</v>
      </c>
      <c r="C187" s="81">
        <v>0</v>
      </c>
    </row>
    <row r="188" spans="1:4" ht="13.15" customHeight="1" x14ac:dyDescent="0.2">
      <c r="A188" s="78" t="s">
        <v>177</v>
      </c>
      <c r="B188" s="80">
        <v>30702</v>
      </c>
      <c r="C188" s="81">
        <v>0</v>
      </c>
    </row>
    <row r="189" spans="1:4" s="37" customFormat="1" ht="13.15" customHeight="1" x14ac:dyDescent="0.2">
      <c r="A189" s="78" t="s">
        <v>178</v>
      </c>
      <c r="B189" s="80">
        <v>30703</v>
      </c>
      <c r="C189" s="81">
        <v>0</v>
      </c>
    </row>
    <row r="190" spans="1:4" ht="13.15" customHeight="1" x14ac:dyDescent="0.2">
      <c r="A190" s="78" t="s">
        <v>179</v>
      </c>
      <c r="B190" s="80">
        <v>30704</v>
      </c>
      <c r="C190" s="81">
        <v>0</v>
      </c>
    </row>
    <row r="191" spans="1:4" ht="13.15" customHeight="1" x14ac:dyDescent="0.2">
      <c r="A191" s="78" t="s">
        <v>180</v>
      </c>
      <c r="B191" s="80">
        <v>30705</v>
      </c>
      <c r="C191" s="81">
        <v>0</v>
      </c>
    </row>
    <row r="192" spans="1:4" ht="13.15" customHeight="1" x14ac:dyDescent="0.2">
      <c r="A192" s="78" t="s">
        <v>181</v>
      </c>
      <c r="B192" s="80">
        <v>30706</v>
      </c>
      <c r="C192" s="81">
        <v>0</v>
      </c>
    </row>
    <row r="193" spans="1:3" ht="13.15" customHeight="1" x14ac:dyDescent="0.2">
      <c r="A193" s="78" t="s">
        <v>182</v>
      </c>
      <c r="B193" s="80">
        <v>30707</v>
      </c>
      <c r="C193" s="81">
        <v>0</v>
      </c>
    </row>
    <row r="194" spans="1:3" ht="13.15" customHeight="1" x14ac:dyDescent="0.2">
      <c r="A194" s="78" t="s">
        <v>183</v>
      </c>
      <c r="B194" s="80">
        <v>30708</v>
      </c>
      <c r="C194" s="81">
        <v>0</v>
      </c>
    </row>
    <row r="195" spans="1:3" s="37" customFormat="1" ht="13.15" customHeight="1" x14ac:dyDescent="0.2">
      <c r="A195" s="78" t="s">
        <v>184</v>
      </c>
      <c r="B195" s="80">
        <v>30709</v>
      </c>
      <c r="C195" s="81">
        <v>0</v>
      </c>
    </row>
    <row r="196" spans="1:3" ht="13.15" customHeight="1" x14ac:dyDescent="0.2">
      <c r="A196" s="78" t="s">
        <v>185</v>
      </c>
      <c r="B196" s="80">
        <v>30710</v>
      </c>
      <c r="C196" s="81">
        <v>0</v>
      </c>
    </row>
    <row r="197" spans="1:3" ht="25.5" customHeight="1" x14ac:dyDescent="0.2">
      <c r="A197" s="78" t="s">
        <v>186</v>
      </c>
      <c r="B197" s="80">
        <v>30711</v>
      </c>
      <c r="C197" s="81">
        <v>0</v>
      </c>
    </row>
    <row r="198" spans="1:3" ht="18" customHeight="1" x14ac:dyDescent="0.2">
      <c r="B198" s="52"/>
      <c r="C198" s="53"/>
    </row>
    <row r="199" spans="1:3" s="5" customFormat="1" ht="31.5" customHeight="1" x14ac:dyDescent="0.2">
      <c r="A199" s="20"/>
      <c r="B199" s="51"/>
      <c r="C199" s="52"/>
    </row>
    <row r="200" spans="1:3" s="5" customFormat="1" ht="18" customHeight="1" x14ac:dyDescent="0.2">
      <c r="A200" s="20"/>
      <c r="B200" s="51"/>
      <c r="C200" s="52"/>
    </row>
    <row r="201" spans="1:3" s="18" customFormat="1" ht="12.75" customHeight="1" x14ac:dyDescent="0.2">
      <c r="A201" s="20"/>
      <c r="B201" s="52"/>
      <c r="C201" s="53"/>
    </row>
    <row r="202" spans="1:3" ht="12.75" customHeight="1" x14ac:dyDescent="0.2">
      <c r="B202" s="52"/>
      <c r="C202" s="53"/>
    </row>
    <row r="203" spans="1:3" s="18" customFormat="1" ht="12.75" customHeight="1" x14ac:dyDescent="0.2">
      <c r="A203" s="20"/>
      <c r="B203" s="50"/>
      <c r="C203" s="50"/>
    </row>
    <row r="204" spans="1:3" ht="38.25" customHeight="1" x14ac:dyDescent="0.2">
      <c r="B204" s="51"/>
      <c r="C204" s="52"/>
    </row>
    <row r="205" spans="1:3" ht="42" customHeight="1" x14ac:dyDescent="0.2">
      <c r="B205" s="52"/>
      <c r="C205" s="53"/>
    </row>
    <row r="206" spans="1:3" s="40" customFormat="1" ht="12.75" customHeight="1" x14ac:dyDescent="0.2">
      <c r="A206" s="20"/>
      <c r="B206" s="52"/>
      <c r="C206" s="53"/>
    </row>
    <row r="207" spans="1:3" s="37" customFormat="1" ht="12.75" customHeight="1" x14ac:dyDescent="0.2">
      <c r="A207" s="20"/>
      <c r="B207" s="51"/>
      <c r="C207" s="52"/>
    </row>
    <row r="208" spans="1:3" s="45" customFormat="1" ht="12.75" customHeight="1" x14ac:dyDescent="0.2">
      <c r="A208" s="20"/>
      <c r="B208" s="52"/>
      <c r="C208" s="53"/>
    </row>
    <row r="209" spans="1:3" s="40" customFormat="1" ht="13.15" customHeight="1" x14ac:dyDescent="0.2">
      <c r="A209" s="20"/>
      <c r="B209" s="51"/>
      <c r="C209" s="52"/>
    </row>
    <row r="210" spans="1:3" s="18" customFormat="1" ht="13.15" customHeight="1" x14ac:dyDescent="0.2">
      <c r="A210" s="20"/>
      <c r="B210" s="51"/>
      <c r="C210" s="52"/>
    </row>
    <row r="211" spans="1:3" s="18" customFormat="1" ht="12.75" customHeight="1" x14ac:dyDescent="0.2">
      <c r="A211" s="20"/>
      <c r="B211" s="51"/>
      <c r="C211" s="52"/>
    </row>
    <row r="212" spans="1:3" s="18" customFormat="1" ht="12.75" customHeight="1" x14ac:dyDescent="0.2">
      <c r="A212" s="20"/>
      <c r="B212" s="51"/>
      <c r="C212" s="52"/>
    </row>
    <row r="213" spans="1:3" s="18" customFormat="1" ht="12.75" customHeight="1" x14ac:dyDescent="0.2">
      <c r="A213" s="20"/>
      <c r="B213" s="52"/>
      <c r="C213" s="53"/>
    </row>
    <row r="214" spans="1:3" s="45" customFormat="1" ht="12.75" customHeight="1" x14ac:dyDescent="0.2">
      <c r="A214" s="20"/>
      <c r="B214" s="51"/>
      <c r="C214" s="52"/>
    </row>
    <row r="215" spans="1:3" s="5" customFormat="1" ht="12.75" customHeight="1" x14ac:dyDescent="0.2">
      <c r="A215" s="20"/>
      <c r="B215" s="52"/>
      <c r="C215" s="53"/>
    </row>
    <row r="216" spans="1:3" s="5" customFormat="1" ht="18" customHeight="1" x14ac:dyDescent="0.2">
      <c r="A216" s="20"/>
      <c r="B216" s="52"/>
      <c r="C216" s="53"/>
    </row>
    <row r="217" spans="1:3" s="45" customFormat="1" ht="18" customHeight="1" x14ac:dyDescent="0.2">
      <c r="A217" s="20"/>
      <c r="B217" s="52"/>
      <c r="C217" s="53"/>
    </row>
    <row r="218" spans="1:3" s="5" customFormat="1" ht="18" customHeight="1" x14ac:dyDescent="0.2">
      <c r="A218" s="20"/>
      <c r="B218" s="52"/>
      <c r="C218" s="53"/>
    </row>
    <row r="219" spans="1:3" s="5" customFormat="1" ht="12.75" customHeight="1" x14ac:dyDescent="0.2">
      <c r="A219" s="20"/>
      <c r="B219" s="51"/>
      <c r="C219" s="52"/>
    </row>
    <row r="220" spans="1:3" s="5" customFormat="1" ht="12.6" customHeight="1" x14ac:dyDescent="0.2">
      <c r="A220" s="20"/>
      <c r="B220" s="52"/>
      <c r="C220" s="53"/>
    </row>
    <row r="221" spans="1:3" s="45" customFormat="1" ht="12.75" customHeight="1" x14ac:dyDescent="0.2">
      <c r="A221" s="20"/>
      <c r="B221" s="50"/>
      <c r="C221" s="50"/>
    </row>
    <row r="222" spans="1:3" s="5" customFormat="1" ht="12.75" customHeight="1" x14ac:dyDescent="0.2">
      <c r="A222" s="20"/>
      <c r="B222" s="51"/>
      <c r="C222" s="52"/>
    </row>
    <row r="223" spans="1:3" s="45" customFormat="1" ht="12.6" customHeight="1" x14ac:dyDescent="0.2">
      <c r="A223" s="20"/>
      <c r="B223" s="52"/>
      <c r="C223" s="53"/>
    </row>
    <row r="224" spans="1:3" s="5" customFormat="1" ht="12.75" customHeight="1" x14ac:dyDescent="0.2">
      <c r="A224" s="20"/>
      <c r="B224" s="52"/>
      <c r="C224" s="53"/>
    </row>
    <row r="225" spans="1:3" ht="12.75" customHeight="1" x14ac:dyDescent="0.2">
      <c r="B225" s="52"/>
      <c r="C225" s="53"/>
    </row>
    <row r="226" spans="1:3" ht="77.25" customHeight="1" x14ac:dyDescent="0.2">
      <c r="B226" s="51"/>
      <c r="C226" s="52"/>
    </row>
    <row r="227" spans="1:3" x14ac:dyDescent="0.2">
      <c r="B227" s="52"/>
      <c r="C227" s="53"/>
    </row>
    <row r="228" spans="1:3" ht="12.75" customHeight="1" x14ac:dyDescent="0.2">
      <c r="B228" s="51"/>
      <c r="C228" s="52"/>
    </row>
    <row r="229" spans="1:3" ht="12.6" customHeight="1" x14ac:dyDescent="0.2">
      <c r="B229" s="52"/>
      <c r="C229" s="53"/>
    </row>
    <row r="230" spans="1:3" ht="12.75" customHeight="1" x14ac:dyDescent="0.2">
      <c r="B230" s="52"/>
      <c r="C230" s="53"/>
    </row>
    <row r="231" spans="1:3" ht="22.5" customHeight="1" x14ac:dyDescent="0.2">
      <c r="B231" s="52"/>
      <c r="C231" s="53"/>
    </row>
    <row r="232" spans="1:3" ht="33.75" customHeight="1" x14ac:dyDescent="0.2">
      <c r="B232" s="50"/>
      <c r="C232" s="50"/>
    </row>
    <row r="233" spans="1:3" ht="18" customHeight="1" x14ac:dyDescent="0.2">
      <c r="B233" s="51"/>
      <c r="C233" s="52"/>
    </row>
    <row r="234" spans="1:3" s="37" customFormat="1" ht="12.75" customHeight="1" x14ac:dyDescent="0.2">
      <c r="A234" s="20"/>
      <c r="B234" s="51"/>
      <c r="C234" s="52"/>
    </row>
    <row r="235" spans="1:3" s="37" customFormat="1" ht="18" customHeight="1" x14ac:dyDescent="0.2">
      <c r="A235" s="20"/>
      <c r="B235" s="51"/>
      <c r="C235" s="52"/>
    </row>
    <row r="236" spans="1:3" s="37" customFormat="1" ht="12.75" customHeight="1" x14ac:dyDescent="0.2">
      <c r="A236" s="20"/>
      <c r="B236" s="50"/>
      <c r="C236" s="50"/>
    </row>
    <row r="237" spans="1:3" s="37" customFormat="1" ht="12.75" customHeight="1" x14ac:dyDescent="0.2">
      <c r="A237" s="20"/>
      <c r="B237" s="51"/>
      <c r="C237" s="52"/>
    </row>
    <row r="238" spans="1:3" s="37" customFormat="1" ht="12.75" customHeight="1" x14ac:dyDescent="0.2">
      <c r="A238" s="20"/>
      <c r="B238" s="50"/>
      <c r="C238" s="50"/>
    </row>
    <row r="239" spans="1:3" s="37" customFormat="1" ht="12.75" customHeight="1" x14ac:dyDescent="0.2">
      <c r="A239" s="20"/>
      <c r="B239" s="54"/>
      <c r="C239" s="55"/>
    </row>
    <row r="240" spans="1:3" s="37" customFormat="1" ht="21" customHeight="1" x14ac:dyDescent="0.2">
      <c r="A240" s="20"/>
      <c r="B240" s="54"/>
      <c r="C240" s="55"/>
    </row>
    <row r="241" spans="1:3" s="37" customFormat="1" ht="12.75" customHeight="1" x14ac:dyDescent="0.2">
      <c r="A241" s="20"/>
      <c r="B241" s="54"/>
      <c r="C241" s="55"/>
    </row>
    <row r="242" spans="1:3" ht="12.75" customHeight="1" x14ac:dyDescent="0.2">
      <c r="B242" s="54"/>
      <c r="C242" s="55"/>
    </row>
    <row r="243" spans="1:3" ht="12.75" customHeight="1" x14ac:dyDescent="0.2">
      <c r="B243" s="54"/>
      <c r="C243" s="55"/>
    </row>
    <row r="244" spans="1:3" ht="18" customHeight="1" x14ac:dyDescent="0.2">
      <c r="B244" s="54"/>
      <c r="C244" s="55"/>
    </row>
    <row r="245" spans="1:3" ht="12.75" customHeight="1" x14ac:dyDescent="0.2">
      <c r="B245" s="54"/>
      <c r="C245" s="55"/>
    </row>
    <row r="246" spans="1:3" x14ac:dyDescent="0.2">
      <c r="B246" s="54"/>
      <c r="C246" s="55"/>
    </row>
    <row r="247" spans="1:3" x14ac:dyDescent="0.2">
      <c r="B247" s="51"/>
      <c r="C247" s="52"/>
    </row>
    <row r="248" spans="1:3" ht="12.6" customHeight="1" x14ac:dyDescent="0.2">
      <c r="B248" s="52"/>
      <c r="C248" s="53"/>
    </row>
    <row r="249" spans="1:3" ht="12.75" customHeight="1" x14ac:dyDescent="0.2">
      <c r="B249" s="50"/>
      <c r="C249" s="50"/>
    </row>
    <row r="250" spans="1:3" ht="18" customHeight="1" x14ac:dyDescent="0.2">
      <c r="B250" s="51"/>
      <c r="C250" s="52"/>
    </row>
    <row r="251" spans="1:3" ht="12.75" customHeight="1" x14ac:dyDescent="0.2">
      <c r="B251" s="52"/>
      <c r="C251" s="53"/>
    </row>
    <row r="252" spans="1:3" x14ac:dyDescent="0.2">
      <c r="B252" s="52"/>
      <c r="C252" s="53"/>
    </row>
    <row r="253" spans="1:3" x14ac:dyDescent="0.2">
      <c r="B253" s="56"/>
      <c r="C253" s="56"/>
    </row>
    <row r="254" spans="1:3" ht="18" customHeight="1" x14ac:dyDescent="0.2">
      <c r="B254" s="56"/>
      <c r="C254" s="56"/>
    </row>
    <row r="255" spans="1:3" x14ac:dyDescent="0.2">
      <c r="B255" s="56"/>
      <c r="C255" s="56"/>
    </row>
    <row r="256" spans="1:3" x14ac:dyDescent="0.2">
      <c r="B256" s="56"/>
      <c r="C256" s="56"/>
    </row>
    <row r="257" spans="2:3" x14ac:dyDescent="0.2">
      <c r="B257" s="56"/>
      <c r="C257" s="56"/>
    </row>
    <row r="258" spans="2:3" x14ac:dyDescent="0.2">
      <c r="B258" s="56"/>
      <c r="C258" s="56"/>
    </row>
    <row r="259" spans="2:3" x14ac:dyDescent="0.2">
      <c r="B259" s="56"/>
      <c r="C259" s="56"/>
    </row>
    <row r="260" spans="2:3" x14ac:dyDescent="0.2">
      <c r="B260" s="56"/>
      <c r="C260" s="56"/>
    </row>
    <row r="261" spans="2:3" x14ac:dyDescent="0.2">
      <c r="B261" s="56"/>
      <c r="C261" s="56"/>
    </row>
    <row r="262" spans="2:3" x14ac:dyDescent="0.2">
      <c r="B262" s="56"/>
      <c r="C262" s="56"/>
    </row>
    <row r="263" spans="2:3" x14ac:dyDescent="0.2">
      <c r="B263" s="56"/>
      <c r="C263" s="56"/>
    </row>
    <row r="264" spans="2:3" ht="12.75" customHeight="1" x14ac:dyDescent="0.2">
      <c r="B264" s="56"/>
      <c r="C264" s="56"/>
    </row>
    <row r="265" spans="2:3" x14ac:dyDescent="0.2">
      <c r="B265" s="56"/>
      <c r="C265" s="56"/>
    </row>
    <row r="266" spans="2:3" x14ac:dyDescent="0.2">
      <c r="B266" s="56"/>
      <c r="C266" s="56"/>
    </row>
    <row r="267" spans="2:3" ht="12.75" customHeight="1" x14ac:dyDescent="0.2">
      <c r="B267" s="56"/>
      <c r="C267" s="56"/>
    </row>
    <row r="268" spans="2:3" ht="12.75" customHeight="1" x14ac:dyDescent="0.2">
      <c r="B268" s="56"/>
      <c r="C268" s="56"/>
    </row>
    <row r="269" spans="2:3" ht="18" customHeight="1" x14ac:dyDescent="0.2">
      <c r="B269" s="56"/>
      <c r="C269" s="56"/>
    </row>
    <row r="270" spans="2:3" ht="12.75" customHeight="1" x14ac:dyDescent="0.2">
      <c r="B270" s="56"/>
      <c r="C270" s="56"/>
    </row>
    <row r="271" spans="2:3" x14ac:dyDescent="0.2">
      <c r="B271" s="56"/>
      <c r="C271" s="56"/>
    </row>
    <row r="272" spans="2:3" ht="12.75" customHeight="1" x14ac:dyDescent="0.2">
      <c r="B272" s="56"/>
      <c r="C272" s="56"/>
    </row>
    <row r="273" spans="2:3" ht="12.75" customHeight="1" x14ac:dyDescent="0.2">
      <c r="B273" s="56"/>
      <c r="C273" s="56"/>
    </row>
    <row r="274" spans="2:3" ht="12.75" customHeight="1" x14ac:dyDescent="0.2">
      <c r="B274" s="56"/>
      <c r="C274" s="56"/>
    </row>
    <row r="275" spans="2:3" ht="12.75" customHeight="1" x14ac:dyDescent="0.2">
      <c r="B275" s="56"/>
      <c r="C275" s="56"/>
    </row>
    <row r="276" spans="2:3" x14ac:dyDescent="0.2">
      <c r="B276" s="56"/>
      <c r="C276" s="56"/>
    </row>
    <row r="277" spans="2:3" x14ac:dyDescent="0.2">
      <c r="B277" s="56"/>
      <c r="C277" s="56"/>
    </row>
    <row r="278" spans="2:3" ht="12.75" customHeight="1" x14ac:dyDescent="0.2">
      <c r="B278" s="56"/>
      <c r="C278" s="56"/>
    </row>
    <row r="279" spans="2:3" ht="12.75" customHeight="1" x14ac:dyDescent="0.2">
      <c r="B279" s="56"/>
      <c r="C279" s="56"/>
    </row>
    <row r="280" spans="2:3" ht="12.75" customHeight="1" x14ac:dyDescent="0.2">
      <c r="B280" s="56"/>
      <c r="C280" s="56"/>
    </row>
    <row r="281" spans="2:3" ht="12.75" customHeight="1" x14ac:dyDescent="0.2">
      <c r="B281" s="56"/>
      <c r="C281" s="56"/>
    </row>
    <row r="282" spans="2:3" x14ac:dyDescent="0.2">
      <c r="B282" s="56"/>
      <c r="C282" s="56"/>
    </row>
    <row r="283" spans="2:3" x14ac:dyDescent="0.2">
      <c r="B283" s="56"/>
      <c r="C283" s="56"/>
    </row>
    <row r="284" spans="2:3" ht="12.75" customHeight="1" x14ac:dyDescent="0.2">
      <c r="B284" s="56"/>
      <c r="C284" s="56"/>
    </row>
    <row r="285" spans="2:3" ht="12.75" customHeight="1" x14ac:dyDescent="0.2">
      <c r="B285" s="56"/>
      <c r="C285" s="56"/>
    </row>
    <row r="286" spans="2:3" x14ac:dyDescent="0.2">
      <c r="B286" s="56"/>
      <c r="C286" s="56"/>
    </row>
    <row r="287" spans="2:3" x14ac:dyDescent="0.2">
      <c r="B287" s="56"/>
      <c r="C287" s="56"/>
    </row>
  </sheetData>
  <sheetProtection selectLockedCells="1"/>
  <mergeCells count="17">
    <mergeCell ref="A96:C96"/>
    <mergeCell ref="A15:A16"/>
    <mergeCell ref="A3:C3"/>
    <mergeCell ref="A14:C14"/>
    <mergeCell ref="A137:C137"/>
    <mergeCell ref="A17:A18"/>
    <mergeCell ref="B17:B18"/>
    <mergeCell ref="C17:C18"/>
    <mergeCell ref="A185:C185"/>
    <mergeCell ref="A164:C164"/>
    <mergeCell ref="A111:C111"/>
    <mergeCell ref="A160:C160"/>
    <mergeCell ref="A172:C172"/>
    <mergeCell ref="A145:C145"/>
    <mergeCell ref="B139:B144"/>
    <mergeCell ref="C139:C144"/>
    <mergeCell ref="B147:C149"/>
  </mergeCells>
  <phoneticPr fontId="10" type="noConversion"/>
  <printOptions horizontalCentered="1"/>
  <pageMargins left="0.23622047244094491" right="0.23622047244094491" top="0.74803149606299213" bottom="0.74803149606299213" header="0.31496062992125984" footer="0.31496062992125984"/>
  <pageSetup paperSize="9" scale="95" fitToHeight="8" orientation="landscape" r:id="rId1"/>
  <headerFooter alignWithMargins="0">
    <oddFooter>&amp;L&amp;8Errors and omissions expected
Subject to change without prior notice&amp;C&amp;8Flight Design F2 600kg Class
Model Year 2019&amp;R&amp;8Release &amp;D
Page &amp;P / &amp;N</oddFooter>
  </headerFooter>
  <rowBreaks count="1" manualBreakCount="1">
    <brk id="163"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zoomScale="90" zoomScaleNormal="90" zoomScaleSheetLayoutView="70" workbookViewId="0">
      <selection activeCell="D4" sqref="D1:D1048576"/>
    </sheetView>
  </sheetViews>
  <sheetFormatPr defaultColWidth="8.85546875" defaultRowHeight="12.75" x14ac:dyDescent="0.2"/>
  <cols>
    <col min="1" max="1" width="64.42578125" style="2" customWidth="1"/>
    <col min="2" max="2" width="17.28515625" style="3" customWidth="1"/>
    <col min="3" max="3" width="15.28515625" style="3" customWidth="1"/>
    <col min="4" max="4" width="13.28515625" style="24" bestFit="1" customWidth="1"/>
    <col min="5" max="7" width="17" style="5" customWidth="1"/>
    <col min="8" max="16384" width="8.85546875" style="4"/>
  </cols>
  <sheetData>
    <row r="1" spans="1:7" ht="93.75" customHeight="1" x14ac:dyDescent="0.25">
      <c r="A1" s="66" t="s">
        <v>213</v>
      </c>
      <c r="B1" s="115" t="s">
        <v>187</v>
      </c>
      <c r="C1" s="115"/>
      <c r="D1" s="115"/>
      <c r="E1" s="115"/>
      <c r="F1" s="115"/>
      <c r="G1" s="115"/>
    </row>
    <row r="2" spans="1:7" ht="45.75" customHeight="1" x14ac:dyDescent="0.2">
      <c r="A2" s="117" t="s">
        <v>188</v>
      </c>
      <c r="B2" s="124" t="s">
        <v>2</v>
      </c>
      <c r="C2" s="124" t="s">
        <v>189</v>
      </c>
      <c r="D2" s="90" t="s">
        <v>190</v>
      </c>
      <c r="E2" s="124"/>
      <c r="F2" s="124"/>
      <c r="G2" s="124"/>
    </row>
    <row r="3" spans="1:7" ht="49.5" customHeight="1" x14ac:dyDescent="0.2">
      <c r="A3" s="118"/>
      <c r="B3" s="124"/>
      <c r="C3" s="124"/>
      <c r="D3" s="44" t="s">
        <v>191</v>
      </c>
      <c r="E3" s="100" t="s">
        <v>192</v>
      </c>
      <c r="F3" s="100" t="s">
        <v>193</v>
      </c>
      <c r="G3" s="100" t="s">
        <v>194</v>
      </c>
    </row>
    <row r="4" spans="1:7" ht="49.5" customHeight="1" x14ac:dyDescent="0.2">
      <c r="A4" s="30" t="s">
        <v>195</v>
      </c>
      <c r="B4" s="97">
        <f>'Description F2 '!B15</f>
        <v>30001</v>
      </c>
      <c r="C4" s="84">
        <f>'Description F2 '!C15</f>
        <v>365</v>
      </c>
      <c r="D4" s="22"/>
      <c r="E4" s="17" t="s">
        <v>196</v>
      </c>
      <c r="F4" s="9" t="s">
        <v>197</v>
      </c>
      <c r="G4" s="9" t="s">
        <v>197</v>
      </c>
    </row>
    <row r="5" spans="1:7" ht="49.5" customHeight="1" x14ac:dyDescent="0.2">
      <c r="A5" s="30" t="s">
        <v>198</v>
      </c>
      <c r="B5" s="97">
        <f>'Description F2 '!B16</f>
        <v>30002</v>
      </c>
      <c r="C5" s="84">
        <v>385</v>
      </c>
      <c r="D5" s="22"/>
      <c r="E5" s="9" t="s">
        <v>197</v>
      </c>
      <c r="F5" s="17" t="s">
        <v>196</v>
      </c>
      <c r="G5" s="9" t="s">
        <v>197</v>
      </c>
    </row>
    <row r="6" spans="1:7" ht="45" customHeight="1" x14ac:dyDescent="0.2">
      <c r="A6" s="30" t="s">
        <v>199</v>
      </c>
      <c r="B6" s="97">
        <v>30003</v>
      </c>
      <c r="C6" s="84">
        <v>410</v>
      </c>
      <c r="D6" s="22"/>
      <c r="E6" s="9" t="s">
        <v>197</v>
      </c>
      <c r="F6" s="9" t="s">
        <v>197</v>
      </c>
      <c r="G6" s="17" t="s">
        <v>196</v>
      </c>
    </row>
    <row r="7" spans="1:7" ht="19.149999999999999" customHeight="1" x14ac:dyDescent="0.2">
      <c r="A7" s="13" t="s">
        <v>200</v>
      </c>
      <c r="B7" s="14"/>
      <c r="C7" s="15"/>
      <c r="D7" s="21"/>
      <c r="E7" s="16"/>
      <c r="F7" s="16"/>
      <c r="G7" s="16"/>
    </row>
    <row r="8" spans="1:7" s="26" customFormat="1" ht="19.5" customHeight="1" x14ac:dyDescent="0.2">
      <c r="A8" s="78" t="s">
        <v>201</v>
      </c>
      <c r="B8" s="97">
        <f>'Description F2 '!B97</f>
        <v>30101</v>
      </c>
      <c r="C8" s="84">
        <f>'Description F2 '!C97</f>
        <v>0.5</v>
      </c>
      <c r="D8" s="86"/>
      <c r="E8" s="10" t="s">
        <v>196</v>
      </c>
      <c r="F8" s="10" t="s">
        <v>196</v>
      </c>
      <c r="G8" s="34" t="s">
        <v>202</v>
      </c>
    </row>
    <row r="9" spans="1:7" ht="19.5" customHeight="1" collapsed="1" x14ac:dyDescent="0.2">
      <c r="A9" s="78" t="s">
        <v>98</v>
      </c>
      <c r="B9" s="97">
        <f>'Description F2 '!B99</f>
        <v>30103</v>
      </c>
      <c r="C9" s="84">
        <v>0.7</v>
      </c>
      <c r="D9" s="22"/>
      <c r="E9" s="10" t="s">
        <v>196</v>
      </c>
      <c r="F9" s="10" t="s">
        <v>196</v>
      </c>
      <c r="G9" s="10" t="s">
        <v>196</v>
      </c>
    </row>
    <row r="10" spans="1:7" ht="19.5" customHeight="1" x14ac:dyDescent="0.2">
      <c r="A10" s="78" t="s">
        <v>100</v>
      </c>
      <c r="B10" s="97">
        <f>'Description F2 '!B101</f>
        <v>30104</v>
      </c>
      <c r="C10" s="84">
        <v>0.7</v>
      </c>
      <c r="D10" s="22"/>
      <c r="E10" s="10" t="s">
        <v>196</v>
      </c>
      <c r="F10" s="10" t="s">
        <v>196</v>
      </c>
      <c r="G10" s="10" t="s">
        <v>196</v>
      </c>
    </row>
    <row r="11" spans="1:7" ht="19.5" customHeight="1" collapsed="1" x14ac:dyDescent="0.2">
      <c r="A11" s="78" t="str">
        <f>'Description F2 '!A103</f>
        <v xml:space="preserve">Brown - Anthracite - Sport Seat and Interior color option </v>
      </c>
      <c r="B11" s="97">
        <f>'Description F2 '!B103</f>
        <v>30105</v>
      </c>
      <c r="C11" s="84">
        <v>0</v>
      </c>
      <c r="D11" s="22"/>
      <c r="E11" s="10" t="s">
        <v>196</v>
      </c>
      <c r="F11" s="10" t="s">
        <v>196</v>
      </c>
      <c r="G11" s="10" t="s">
        <v>196</v>
      </c>
    </row>
    <row r="12" spans="1:7" ht="19.5" customHeight="1" collapsed="1" x14ac:dyDescent="0.2">
      <c r="A12" s="78" t="str">
        <f>'Description F2 '!A107</f>
        <v xml:space="preserve">Black - Anthracite - Sport Seat and Interior color option  </v>
      </c>
      <c r="B12" s="97">
        <f>'Description F2 '!B107</f>
        <v>30106</v>
      </c>
      <c r="C12" s="84">
        <v>0</v>
      </c>
      <c r="D12" s="22"/>
      <c r="E12" s="10" t="s">
        <v>196</v>
      </c>
      <c r="F12" s="10" t="s">
        <v>196</v>
      </c>
      <c r="G12" s="10" t="s">
        <v>196</v>
      </c>
    </row>
    <row r="13" spans="1:7" ht="19.5" customHeight="1" x14ac:dyDescent="0.2">
      <c r="A13" s="13" t="s">
        <v>203</v>
      </c>
      <c r="B13" s="14"/>
      <c r="C13" s="15"/>
      <c r="D13" s="21"/>
      <c r="E13" s="16"/>
      <c r="F13" s="16"/>
      <c r="G13" s="16"/>
    </row>
    <row r="14" spans="1:7" ht="19.5" customHeight="1" x14ac:dyDescent="0.2">
      <c r="A14" s="78" t="str">
        <f>'Description F2 '!A112</f>
        <v xml:space="preserve">2nd Large 10.6-inch Touch Display Garmin G3X </v>
      </c>
      <c r="B14" s="97">
        <f>'Description F2 '!B112</f>
        <v>30201</v>
      </c>
      <c r="C14" s="84">
        <v>2.8</v>
      </c>
      <c r="D14" s="22"/>
      <c r="E14" s="10" t="s">
        <v>196</v>
      </c>
      <c r="F14" s="34" t="s">
        <v>202</v>
      </c>
      <c r="G14" s="34" t="s">
        <v>202</v>
      </c>
    </row>
    <row r="15" spans="1:7" ht="19.5" customHeight="1" x14ac:dyDescent="0.2">
      <c r="A15" s="78" t="str">
        <f>'Description F2 '!A114</f>
        <v>Garmin G3X XM/WX functionality (for LH Side Display)</v>
      </c>
      <c r="B15" s="97">
        <f>'Description F2 '!B114</f>
        <v>30202</v>
      </c>
      <c r="C15" s="84">
        <v>0</v>
      </c>
      <c r="D15" s="22"/>
      <c r="E15" s="10" t="s">
        <v>196</v>
      </c>
      <c r="F15" s="10" t="s">
        <v>196</v>
      </c>
      <c r="G15" s="10" t="s">
        <v>196</v>
      </c>
    </row>
    <row r="16" spans="1:7" ht="19.5" customHeight="1" x14ac:dyDescent="0.2">
      <c r="A16" s="78" t="str">
        <f>'Description F2 '!A116</f>
        <v>Garmin G3X XM/WX functionality (for RH Side Display)</v>
      </c>
      <c r="B16" s="97">
        <f>'Description F2 '!B116</f>
        <v>30203</v>
      </c>
      <c r="C16" s="84">
        <v>0</v>
      </c>
      <c r="D16" s="22"/>
      <c r="E16" s="10" t="s">
        <v>196</v>
      </c>
      <c r="F16" s="10" t="s">
        <v>196</v>
      </c>
      <c r="G16" s="10" t="s">
        <v>196</v>
      </c>
    </row>
    <row r="17" spans="1:7" ht="19.5" customHeight="1" x14ac:dyDescent="0.2">
      <c r="A17" s="78" t="str">
        <f>'Description F2 '!A118</f>
        <v xml:space="preserve">Upgrade Transponder Garmin GTX345 with ADSB in/out </v>
      </c>
      <c r="B17" s="97">
        <f>'Description F2 '!B118</f>
        <v>30204</v>
      </c>
      <c r="C17" s="84">
        <v>0</v>
      </c>
      <c r="D17" s="22"/>
      <c r="E17" s="10" t="s">
        <v>196</v>
      </c>
      <c r="F17" s="34" t="s">
        <v>202</v>
      </c>
      <c r="G17" s="34" t="s">
        <v>202</v>
      </c>
    </row>
    <row r="18" spans="1:7" ht="19.5" customHeight="1" x14ac:dyDescent="0.2">
      <c r="A18" s="78" t="str">
        <f>'Description F2 '!A120</f>
        <v>Upgrade Intercom Garmin GMA345 with Bluetooth function</v>
      </c>
      <c r="B18" s="97">
        <f>'Description F2 '!B120</f>
        <v>30206</v>
      </c>
      <c r="C18" s="84">
        <v>0</v>
      </c>
      <c r="D18" s="22"/>
      <c r="E18" s="10" t="s">
        <v>196</v>
      </c>
      <c r="F18" s="34" t="s">
        <v>202</v>
      </c>
      <c r="G18" s="34" t="s">
        <v>202</v>
      </c>
    </row>
    <row r="19" spans="1:7" ht="19.5" customHeight="1" x14ac:dyDescent="0.2">
      <c r="A19" s="78" t="str">
        <f>'Description F2 '!A122</f>
        <v xml:space="preserve">Traffic Monitoring Function </v>
      </c>
      <c r="B19" s="97">
        <f>'Description F2 '!B122</f>
        <v>30207</v>
      </c>
      <c r="C19" s="85">
        <v>1</v>
      </c>
      <c r="D19" s="22"/>
      <c r="E19" s="10" t="s">
        <v>196</v>
      </c>
      <c r="F19" s="10" t="s">
        <v>196</v>
      </c>
      <c r="G19" s="10" t="s">
        <v>196</v>
      </c>
    </row>
    <row r="20" spans="1:7" ht="19.5" customHeight="1" x14ac:dyDescent="0.2">
      <c r="A20" s="78" t="str">
        <f>'Description F2 '!A124</f>
        <v>Kannad Integra 406 AF-Compact, ELT 406 MHz with remote control</v>
      </c>
      <c r="B20" s="97">
        <f>'Description F2 '!B124</f>
        <v>30208</v>
      </c>
      <c r="C20" s="85">
        <v>1.2</v>
      </c>
      <c r="D20" s="22"/>
      <c r="E20" s="10" t="s">
        <v>196</v>
      </c>
      <c r="F20" s="34" t="s">
        <v>202</v>
      </c>
      <c r="G20" s="34" t="s">
        <v>202</v>
      </c>
    </row>
    <row r="21" spans="1:7" ht="25.9" customHeight="1" x14ac:dyDescent="0.2">
      <c r="A21" s="78" t="str">
        <f>'Description F2 '!A125</f>
        <v>Night flight package (non-certified)</v>
      </c>
      <c r="B21" s="97">
        <f>'Description F2 '!B125</f>
        <v>30209</v>
      </c>
      <c r="C21" s="84">
        <f>'Description F2 '!C125</f>
        <v>0.8</v>
      </c>
      <c r="D21" s="22"/>
      <c r="E21" s="10" t="s">
        <v>196</v>
      </c>
      <c r="F21" s="10" t="s">
        <v>196</v>
      </c>
      <c r="G21" s="10" t="s">
        <v>196</v>
      </c>
    </row>
    <row r="22" spans="1:7" ht="25.9" customHeight="1" x14ac:dyDescent="0.2">
      <c r="A22" s="78" t="str">
        <f>'Description F2 '!A131</f>
        <v>G3X Back-Up Battery option - only in combination with Night Flight Package 30209</v>
      </c>
      <c r="B22" s="101">
        <f>'Description F2 '!B131</f>
        <v>30210</v>
      </c>
      <c r="C22" s="84"/>
      <c r="D22" s="22"/>
      <c r="E22" s="10" t="s">
        <v>196</v>
      </c>
      <c r="F22" s="10" t="s">
        <v>196</v>
      </c>
      <c r="G22" s="10" t="s">
        <v>196</v>
      </c>
    </row>
    <row r="23" spans="1:7" ht="25.9" customHeight="1" x14ac:dyDescent="0.2">
      <c r="A23" s="78" t="str">
        <f>'Description F2 '!A132</f>
        <v>Garmin G5 Flight Instrument Back-Up - non cert.  - only in combination with Night Flight Package 30209</v>
      </c>
      <c r="B23" s="101">
        <f>'Description F2 '!B132</f>
        <v>30211</v>
      </c>
      <c r="C23" s="84"/>
      <c r="D23" s="22"/>
      <c r="E23" s="10" t="s">
        <v>196</v>
      </c>
      <c r="F23" s="10" t="s">
        <v>196</v>
      </c>
      <c r="G23" s="10" t="s">
        <v>196</v>
      </c>
    </row>
    <row r="24" spans="1:7" ht="19.5" customHeight="1" x14ac:dyDescent="0.2">
      <c r="A24" s="78" t="str">
        <f>'Description F2 '!A133</f>
        <v>Pitot / AOA probe Heated</v>
      </c>
      <c r="B24" s="97">
        <f>'Description F2 '!B133</f>
        <v>30212</v>
      </c>
      <c r="C24" s="84">
        <v>0.7</v>
      </c>
      <c r="D24" s="22"/>
      <c r="E24" s="10" t="s">
        <v>196</v>
      </c>
      <c r="F24" s="10" t="s">
        <v>196</v>
      </c>
      <c r="G24" s="9" t="s">
        <v>197</v>
      </c>
    </row>
    <row r="25" spans="1:7" ht="19.5" customHeight="1" x14ac:dyDescent="0.2">
      <c r="A25" s="78" t="s">
        <v>204</v>
      </c>
      <c r="B25" s="97">
        <v>30214</v>
      </c>
      <c r="C25" s="84">
        <v>1</v>
      </c>
      <c r="D25" s="22"/>
      <c r="E25" s="9" t="s">
        <v>197</v>
      </c>
      <c r="F25" s="9" t="s">
        <v>197</v>
      </c>
      <c r="G25" s="34" t="s">
        <v>202</v>
      </c>
    </row>
    <row r="26" spans="1:7" ht="19.5" customHeight="1" x14ac:dyDescent="0.2">
      <c r="A26" s="78" t="str">
        <f>'Description F2 '!A135</f>
        <v>2x Bose A20 Bluetooth Headset  includes Lemo plugs</v>
      </c>
      <c r="B26" s="97">
        <f>'Description F2 '!B135</f>
        <v>30213</v>
      </c>
      <c r="C26" s="84">
        <v>0</v>
      </c>
      <c r="D26" s="22"/>
      <c r="E26" s="10" t="s">
        <v>196</v>
      </c>
      <c r="F26" s="10" t="s">
        <v>196</v>
      </c>
      <c r="G26" s="10" t="s">
        <v>196</v>
      </c>
    </row>
    <row r="27" spans="1:7" ht="19.149999999999999" customHeight="1" x14ac:dyDescent="0.2">
      <c r="A27" s="13" t="s">
        <v>205</v>
      </c>
      <c r="B27" s="14"/>
      <c r="C27" s="15"/>
      <c r="D27" s="21"/>
      <c r="E27" s="16"/>
      <c r="F27" s="16"/>
      <c r="G27" s="16"/>
    </row>
    <row r="28" spans="1:7" ht="19.5" customHeight="1" collapsed="1" x14ac:dyDescent="0.2">
      <c r="A28" s="78" t="str">
        <f>'Description F2 '!A138</f>
        <v>2 Axis Autopilot  Garmin G3X with Control Panel GMC 507</v>
      </c>
      <c r="B28" s="97">
        <f>'Description F2 '!B138</f>
        <v>30215</v>
      </c>
      <c r="C28" s="84">
        <v>6.5</v>
      </c>
      <c r="D28" s="22"/>
      <c r="E28" s="10" t="s">
        <v>196</v>
      </c>
      <c r="F28" s="10" t="s">
        <v>196</v>
      </c>
      <c r="G28" s="10" t="s">
        <v>196</v>
      </c>
    </row>
    <row r="29" spans="1:7" ht="19.149999999999999" customHeight="1" x14ac:dyDescent="0.2">
      <c r="A29" s="13" t="s">
        <v>138</v>
      </c>
      <c r="B29" s="14"/>
      <c r="C29" s="15"/>
      <c r="D29" s="21"/>
      <c r="E29" s="16"/>
      <c r="F29" s="16"/>
      <c r="G29" s="16"/>
    </row>
    <row r="30" spans="1:7" ht="19.5" customHeight="1" x14ac:dyDescent="0.2">
      <c r="A30" s="78" t="str">
        <f>'Description F2 '!A146</f>
        <v>Standard Cover for Cabin and Cowling</v>
      </c>
      <c r="B30" s="97">
        <f>'Description F2 '!B146</f>
        <v>30301</v>
      </c>
      <c r="C30" s="84" t="s">
        <v>140</v>
      </c>
      <c r="D30" s="22"/>
      <c r="E30" s="10" t="s">
        <v>196</v>
      </c>
      <c r="F30" s="10" t="s">
        <v>196</v>
      </c>
      <c r="G30" s="10" t="s">
        <v>196</v>
      </c>
    </row>
    <row r="31" spans="1:7" ht="19.5" customHeight="1" x14ac:dyDescent="0.2">
      <c r="A31" s="78" t="str">
        <f>'Description F2 '!A150</f>
        <v xml:space="preserve">Standard All-Airplane Cover  </v>
      </c>
      <c r="B31" s="97">
        <f>'Description F2 '!B150</f>
        <v>30302</v>
      </c>
      <c r="C31" s="84" t="s">
        <v>140</v>
      </c>
      <c r="D31" s="22"/>
      <c r="E31" s="10" t="s">
        <v>196</v>
      </c>
      <c r="F31" s="10" t="s">
        <v>196</v>
      </c>
      <c r="G31" s="10" t="s">
        <v>196</v>
      </c>
    </row>
    <row r="32" spans="1:7" ht="19.5" customHeight="1" x14ac:dyDescent="0.2">
      <c r="A32" s="78" t="str">
        <f>'Description F2 '!A153</f>
        <v>Cover for Cabin and Cowling "Uncutable®"</v>
      </c>
      <c r="B32" s="97">
        <f>'Description F2 '!B153</f>
        <v>30303</v>
      </c>
      <c r="C32" s="84" t="s">
        <v>140</v>
      </c>
      <c r="D32" s="22"/>
      <c r="E32" s="10" t="s">
        <v>196</v>
      </c>
      <c r="F32" s="10" t="s">
        <v>196</v>
      </c>
      <c r="G32" s="10" t="s">
        <v>196</v>
      </c>
    </row>
    <row r="33" spans="1:7" ht="19.5" customHeight="1" x14ac:dyDescent="0.2">
      <c r="A33" s="78" t="str">
        <f>'Description F2 '!A157</f>
        <v>All Airplane Cover "Uncutable®"</v>
      </c>
      <c r="B33" s="97">
        <f>'Description F2 '!B157</f>
        <v>30304</v>
      </c>
      <c r="C33" s="84" t="s">
        <v>140</v>
      </c>
      <c r="D33" s="22"/>
      <c r="E33" s="10" t="s">
        <v>196</v>
      </c>
      <c r="F33" s="10" t="s">
        <v>196</v>
      </c>
      <c r="G33" s="10" t="s">
        <v>196</v>
      </c>
    </row>
    <row r="34" spans="1:7" ht="19.149999999999999" customHeight="1" x14ac:dyDescent="0.2">
      <c r="A34" s="13" t="s">
        <v>151</v>
      </c>
      <c r="B34" s="14"/>
      <c r="C34" s="15"/>
      <c r="D34" s="21"/>
      <c r="E34" s="16"/>
      <c r="F34" s="16"/>
      <c r="G34" s="16"/>
    </row>
    <row r="35" spans="1:7" ht="19.5" customHeight="1" x14ac:dyDescent="0.2">
      <c r="A35" s="78" t="s">
        <v>152</v>
      </c>
      <c r="B35" s="97">
        <f>'Description F2 '!B161</f>
        <v>30401</v>
      </c>
      <c r="C35" s="84">
        <v>0</v>
      </c>
      <c r="D35" s="22"/>
      <c r="E35" s="10" t="s">
        <v>196</v>
      </c>
      <c r="F35" s="10" t="s">
        <v>196</v>
      </c>
      <c r="G35" s="10" t="s">
        <v>196</v>
      </c>
    </row>
    <row r="36" spans="1:7" ht="19.5" customHeight="1" x14ac:dyDescent="0.2">
      <c r="A36" s="78" t="s">
        <v>153</v>
      </c>
      <c r="B36" s="97">
        <f>'Description F2 '!B162</f>
        <v>30402</v>
      </c>
      <c r="C36" s="84">
        <v>0</v>
      </c>
      <c r="D36" s="22"/>
      <c r="E36" s="10" t="s">
        <v>196</v>
      </c>
      <c r="F36" s="10" t="s">
        <v>196</v>
      </c>
      <c r="G36" s="10" t="s">
        <v>196</v>
      </c>
    </row>
    <row r="37" spans="1:7" ht="19.5" customHeight="1" x14ac:dyDescent="0.2">
      <c r="A37" s="78" t="s">
        <v>154</v>
      </c>
      <c r="B37" s="97">
        <f>'Description F2 '!B163</f>
        <v>30403</v>
      </c>
      <c r="C37" s="84">
        <v>0</v>
      </c>
      <c r="D37" s="22"/>
      <c r="E37" s="10" t="s">
        <v>196</v>
      </c>
      <c r="F37" s="10" t="s">
        <v>196</v>
      </c>
      <c r="G37" s="10" t="s">
        <v>196</v>
      </c>
    </row>
    <row r="38" spans="1:7" ht="19.149999999999999" customHeight="1" x14ac:dyDescent="0.2">
      <c r="A38" s="13" t="s">
        <v>206</v>
      </c>
      <c r="B38" s="14"/>
      <c r="C38" s="15"/>
      <c r="D38" s="21"/>
      <c r="E38" s="16"/>
      <c r="F38" s="16"/>
      <c r="G38" s="16"/>
    </row>
    <row r="39" spans="1:7" s="5" customFormat="1" ht="19.5" customHeight="1" x14ac:dyDescent="0.2">
      <c r="A39" s="78" t="s">
        <v>156</v>
      </c>
      <c r="B39" s="80">
        <f>'Description F2 '!B165</f>
        <v>30501</v>
      </c>
      <c r="C39" s="81">
        <v>0</v>
      </c>
      <c r="D39" s="22"/>
      <c r="E39" s="10" t="s">
        <v>196</v>
      </c>
      <c r="F39" s="10" t="s">
        <v>196</v>
      </c>
      <c r="G39" s="10" t="s">
        <v>196</v>
      </c>
    </row>
    <row r="40" spans="1:7" s="5" customFormat="1" ht="19.5" customHeight="1" x14ac:dyDescent="0.2">
      <c r="A40" s="78" t="s">
        <v>157</v>
      </c>
      <c r="B40" s="80">
        <f>'Description F2 '!B167</f>
        <v>30502</v>
      </c>
      <c r="C40" s="81">
        <v>0</v>
      </c>
      <c r="D40" s="22"/>
      <c r="E40" s="10" t="s">
        <v>196</v>
      </c>
      <c r="F40" s="10" t="s">
        <v>196</v>
      </c>
      <c r="G40" s="10" t="s">
        <v>196</v>
      </c>
    </row>
    <row r="41" spans="1:7" s="1" customFormat="1" ht="19.5" customHeight="1" x14ac:dyDescent="0.2">
      <c r="A41" s="78" t="s">
        <v>158</v>
      </c>
      <c r="B41" s="97">
        <f>'Description F2 '!B169</f>
        <v>30503</v>
      </c>
      <c r="C41" s="84">
        <v>0</v>
      </c>
      <c r="D41" s="22"/>
      <c r="E41" s="10" t="s">
        <v>196</v>
      </c>
      <c r="F41" s="10" t="s">
        <v>196</v>
      </c>
      <c r="G41" s="10" t="s">
        <v>196</v>
      </c>
    </row>
    <row r="42" spans="1:7" ht="19.149999999999999" customHeight="1" x14ac:dyDescent="0.2">
      <c r="A42" s="13" t="s">
        <v>161</v>
      </c>
      <c r="B42" s="14"/>
      <c r="C42" s="15"/>
      <c r="D42" s="21"/>
      <c r="E42" s="16"/>
      <c r="F42" s="16"/>
      <c r="G42" s="16"/>
    </row>
    <row r="43" spans="1:7" s="58" customFormat="1" ht="19.5" customHeight="1" x14ac:dyDescent="0.2">
      <c r="A43" s="78" t="s">
        <v>162</v>
      </c>
      <c r="B43" s="97">
        <f>'Description F2 '!B173</f>
        <v>30601</v>
      </c>
      <c r="C43" s="84">
        <v>0</v>
      </c>
      <c r="D43" s="57"/>
      <c r="E43" s="9" t="s">
        <v>197</v>
      </c>
      <c r="F43" s="34" t="s">
        <v>202</v>
      </c>
      <c r="G43" s="9" t="s">
        <v>197</v>
      </c>
    </row>
    <row r="44" spans="1:7" s="58" customFormat="1" ht="19.5" customHeight="1" x14ac:dyDescent="0.2">
      <c r="A44" s="78" t="s">
        <v>166</v>
      </c>
      <c r="B44" s="97">
        <v>30602</v>
      </c>
      <c r="C44" s="84"/>
      <c r="D44" s="57"/>
      <c r="E44" s="9" t="s">
        <v>197</v>
      </c>
      <c r="F44" s="9" t="s">
        <v>197</v>
      </c>
      <c r="G44" s="34" t="s">
        <v>202</v>
      </c>
    </row>
    <row r="45" spans="1:7" s="1" customFormat="1" ht="19.5" customHeight="1" x14ac:dyDescent="0.2">
      <c r="A45" s="78" t="s">
        <v>169</v>
      </c>
      <c r="B45" s="97">
        <f>'Description F2 '!B181</f>
        <v>30603</v>
      </c>
      <c r="C45" s="84">
        <v>0</v>
      </c>
      <c r="D45" s="22"/>
      <c r="E45" s="10" t="s">
        <v>196</v>
      </c>
      <c r="F45" s="10" t="s">
        <v>196</v>
      </c>
      <c r="G45" s="10" t="s">
        <v>196</v>
      </c>
    </row>
    <row r="46" spans="1:7" s="95" customFormat="1" ht="34.5" customHeight="1" x14ac:dyDescent="0.2">
      <c r="A46" s="96" t="s">
        <v>207</v>
      </c>
      <c r="B46" s="97">
        <v>30604</v>
      </c>
      <c r="C46" s="84">
        <v>0</v>
      </c>
      <c r="D46" s="94"/>
      <c r="E46" s="34" t="s">
        <v>202</v>
      </c>
      <c r="F46" s="34" t="s">
        <v>202</v>
      </c>
      <c r="G46" s="34" t="s">
        <v>202</v>
      </c>
    </row>
    <row r="47" spans="1:7" ht="34.5" customHeight="1" x14ac:dyDescent="0.2">
      <c r="A47" s="13" t="s">
        <v>173</v>
      </c>
      <c r="B47" s="14"/>
      <c r="C47" s="15"/>
      <c r="D47" s="21"/>
      <c r="E47" s="16"/>
      <c r="F47" s="16"/>
      <c r="G47" s="16"/>
    </row>
    <row r="48" spans="1:7" s="1" customFormat="1" ht="19.5" customHeight="1" x14ac:dyDescent="0.2">
      <c r="A48" s="78" t="s">
        <v>174</v>
      </c>
      <c r="B48" s="80" t="s">
        <v>175</v>
      </c>
      <c r="C48" s="81">
        <v>0</v>
      </c>
      <c r="D48" s="61"/>
      <c r="E48" s="34" t="s">
        <v>202</v>
      </c>
      <c r="F48" s="34" t="s">
        <v>202</v>
      </c>
      <c r="G48" s="34" t="s">
        <v>202</v>
      </c>
    </row>
    <row r="49" spans="1:7" s="1" customFormat="1" ht="19.5" customHeight="1" x14ac:dyDescent="0.2">
      <c r="A49" s="78" t="s">
        <v>176</v>
      </c>
      <c r="B49" s="80">
        <f>'Description F2 '!B187</f>
        <v>30701</v>
      </c>
      <c r="C49" s="81">
        <v>0</v>
      </c>
      <c r="D49" s="61"/>
      <c r="E49" s="62" t="s">
        <v>196</v>
      </c>
      <c r="F49" s="62" t="s">
        <v>196</v>
      </c>
      <c r="G49" s="62" t="s">
        <v>196</v>
      </c>
    </row>
    <row r="50" spans="1:7" s="1" customFormat="1" ht="19.5" customHeight="1" x14ac:dyDescent="0.2">
      <c r="A50" s="78" t="s">
        <v>177</v>
      </c>
      <c r="B50" s="80">
        <f>'Description F2 '!B188</f>
        <v>30702</v>
      </c>
      <c r="C50" s="81">
        <v>0</v>
      </c>
      <c r="D50" s="61"/>
      <c r="E50" s="62" t="s">
        <v>196</v>
      </c>
      <c r="F50" s="62" t="s">
        <v>196</v>
      </c>
      <c r="G50" s="62" t="s">
        <v>196</v>
      </c>
    </row>
    <row r="51" spans="1:7" s="1" customFormat="1" ht="19.5" customHeight="1" x14ac:dyDescent="0.2">
      <c r="A51" s="78" t="s">
        <v>178</v>
      </c>
      <c r="B51" s="80">
        <f>'Description F2 '!B189</f>
        <v>30703</v>
      </c>
      <c r="C51" s="81">
        <v>0</v>
      </c>
      <c r="D51" s="61"/>
      <c r="E51" s="62" t="s">
        <v>196</v>
      </c>
      <c r="F51" s="62" t="s">
        <v>196</v>
      </c>
      <c r="G51" s="62" t="s">
        <v>196</v>
      </c>
    </row>
    <row r="52" spans="1:7" s="1" customFormat="1" ht="19.5" customHeight="1" x14ac:dyDescent="0.2">
      <c r="A52" s="78" t="s">
        <v>179</v>
      </c>
      <c r="B52" s="80">
        <f>'Description F2 '!B190</f>
        <v>30704</v>
      </c>
      <c r="C52" s="81">
        <v>0</v>
      </c>
      <c r="D52" s="61"/>
      <c r="E52" s="62" t="s">
        <v>196</v>
      </c>
      <c r="F52" s="62" t="s">
        <v>196</v>
      </c>
      <c r="G52" s="62" t="s">
        <v>196</v>
      </c>
    </row>
    <row r="53" spans="1:7" s="1" customFormat="1" ht="19.5" customHeight="1" x14ac:dyDescent="0.2">
      <c r="A53" s="78" t="s">
        <v>180</v>
      </c>
      <c r="B53" s="80">
        <f>'Description F2 '!B191</f>
        <v>30705</v>
      </c>
      <c r="C53" s="81">
        <v>0</v>
      </c>
      <c r="D53" s="61"/>
      <c r="E53" s="62" t="s">
        <v>196</v>
      </c>
      <c r="F53" s="62" t="s">
        <v>196</v>
      </c>
      <c r="G53" s="62" t="s">
        <v>196</v>
      </c>
    </row>
    <row r="54" spans="1:7" s="1" customFormat="1" ht="19.5" customHeight="1" x14ac:dyDescent="0.2">
      <c r="A54" s="78" t="s">
        <v>181</v>
      </c>
      <c r="B54" s="80">
        <f>'Description F2 '!B192</f>
        <v>30706</v>
      </c>
      <c r="C54" s="81">
        <v>0</v>
      </c>
      <c r="D54" s="61"/>
      <c r="E54" s="62" t="s">
        <v>196</v>
      </c>
      <c r="F54" s="62" t="s">
        <v>196</v>
      </c>
      <c r="G54" s="62" t="s">
        <v>196</v>
      </c>
    </row>
    <row r="55" spans="1:7" s="1" customFormat="1" ht="19.5" customHeight="1" x14ac:dyDescent="0.2">
      <c r="A55" s="78" t="s">
        <v>182</v>
      </c>
      <c r="B55" s="80">
        <f>'Description F2 '!B193</f>
        <v>30707</v>
      </c>
      <c r="C55" s="81">
        <v>0</v>
      </c>
      <c r="D55" s="61"/>
      <c r="E55" s="62" t="s">
        <v>196</v>
      </c>
      <c r="F55" s="62" t="s">
        <v>196</v>
      </c>
      <c r="G55" s="62" t="s">
        <v>196</v>
      </c>
    </row>
    <row r="56" spans="1:7" s="1" customFormat="1" ht="19.5" customHeight="1" x14ac:dyDescent="0.2">
      <c r="A56" s="78" t="s">
        <v>183</v>
      </c>
      <c r="B56" s="80">
        <f>'Description F2 '!B194</f>
        <v>30708</v>
      </c>
      <c r="C56" s="81">
        <v>0</v>
      </c>
      <c r="D56" s="61"/>
      <c r="E56" s="62" t="s">
        <v>196</v>
      </c>
      <c r="F56" s="62" t="s">
        <v>196</v>
      </c>
      <c r="G56" s="62" t="s">
        <v>196</v>
      </c>
    </row>
    <row r="57" spans="1:7" s="1" customFormat="1" ht="19.5" customHeight="1" x14ac:dyDescent="0.2">
      <c r="A57" s="78" t="s">
        <v>184</v>
      </c>
      <c r="B57" s="80">
        <f>'Description F2 '!B195</f>
        <v>30709</v>
      </c>
      <c r="C57" s="81">
        <v>0</v>
      </c>
      <c r="D57" s="61"/>
      <c r="E57" s="62" t="s">
        <v>196</v>
      </c>
      <c r="F57" s="62" t="s">
        <v>196</v>
      </c>
      <c r="G57" s="62" t="s">
        <v>196</v>
      </c>
    </row>
    <row r="58" spans="1:7" s="1" customFormat="1" ht="19.5" customHeight="1" x14ac:dyDescent="0.2">
      <c r="A58" s="78" t="s">
        <v>185</v>
      </c>
      <c r="B58" s="80">
        <f>'Description F2 '!B196</f>
        <v>30710</v>
      </c>
      <c r="C58" s="81">
        <v>0</v>
      </c>
      <c r="D58" s="61"/>
      <c r="E58" s="62" t="s">
        <v>196</v>
      </c>
      <c r="F58" s="62" t="s">
        <v>196</v>
      </c>
      <c r="G58" s="62" t="s">
        <v>196</v>
      </c>
    </row>
    <row r="59" spans="1:7" s="1" customFormat="1" ht="28.5" customHeight="1" x14ac:dyDescent="0.2">
      <c r="A59" s="78" t="s">
        <v>208</v>
      </c>
      <c r="B59" s="80">
        <f>'Description F2 '!B197</f>
        <v>30711</v>
      </c>
      <c r="C59" s="81">
        <v>0</v>
      </c>
      <c r="D59" s="61"/>
      <c r="E59" s="62" t="s">
        <v>196</v>
      </c>
      <c r="F59" s="62" t="s">
        <v>196</v>
      </c>
      <c r="G59" s="62" t="s">
        <v>196</v>
      </c>
    </row>
    <row r="60" spans="1:7" s="1" customFormat="1" ht="36" x14ac:dyDescent="0.2">
      <c r="A60" s="122"/>
      <c r="B60" s="123"/>
      <c r="C60" s="89" t="s">
        <v>189</v>
      </c>
      <c r="D60" s="23"/>
      <c r="E60" s="12"/>
      <c r="F60" s="12"/>
      <c r="G60" s="12"/>
    </row>
    <row r="61" spans="1:7" s="1" customFormat="1" ht="29.1" customHeight="1" x14ac:dyDescent="0.2">
      <c r="A61" s="120" t="s">
        <v>209</v>
      </c>
      <c r="B61" s="121"/>
      <c r="C61" s="33">
        <f>SUMIF($D4:$D59,"x",C4:C59)</f>
        <v>0</v>
      </c>
      <c r="D61" s="25"/>
      <c r="E61" s="116" t="s">
        <v>210</v>
      </c>
      <c r="F61" s="116"/>
    </row>
    <row r="62" spans="1:7" ht="87.75" customHeight="1" x14ac:dyDescent="0.2">
      <c r="A62" s="119" t="s">
        <v>211</v>
      </c>
      <c r="B62" s="119"/>
      <c r="C62" s="119"/>
      <c r="D62" s="119"/>
      <c r="E62" s="119"/>
      <c r="F62" s="119"/>
      <c r="G62" s="4"/>
    </row>
    <row r="63" spans="1:7" x14ac:dyDescent="0.2">
      <c r="B63" s="99"/>
      <c r="C63" s="99"/>
      <c r="E63" s="11"/>
      <c r="F63" s="11"/>
      <c r="G63" s="11"/>
    </row>
    <row r="64" spans="1:7" ht="13.5" customHeight="1" x14ac:dyDescent="0.2">
      <c r="A64" s="116"/>
      <c r="B64" s="116"/>
      <c r="C64" s="116"/>
      <c r="E64" s="11"/>
      <c r="F64" s="11"/>
      <c r="G64" s="11"/>
    </row>
    <row r="67" spans="2:2" x14ac:dyDescent="0.2">
      <c r="B67" s="6"/>
    </row>
    <row r="68" spans="2:2" x14ac:dyDescent="0.2">
      <c r="B68" s="7"/>
    </row>
    <row r="69" spans="2:2" x14ac:dyDescent="0.2">
      <c r="B69" s="7"/>
    </row>
  </sheetData>
  <sheetProtection selectLockedCells="1"/>
  <mergeCells count="10">
    <mergeCell ref="B1:G1"/>
    <mergeCell ref="E61:F61"/>
    <mergeCell ref="A64:C64"/>
    <mergeCell ref="A2:A3"/>
    <mergeCell ref="A62:F62"/>
    <mergeCell ref="A61:B61"/>
    <mergeCell ref="A60:B60"/>
    <mergeCell ref="E2:G2"/>
    <mergeCell ref="B2:B3"/>
    <mergeCell ref="C2:C3"/>
  </mergeCells>
  <phoneticPr fontId="8" type="noConversion"/>
  <printOptions horizontalCentered="1"/>
  <pageMargins left="0.55118110236220474" right="0.39370078740157483" top="0.59055118110236227" bottom="0.82677165354330717" header="0.51181102362204722" footer="0.43307086614173229"/>
  <pageSetup paperSize="9" scale="49" orientation="portrait" horizontalDpi="300" verticalDpi="300" r:id="rId1"/>
  <headerFooter alignWithMargins="0">
    <oddFooter>&amp;L&amp;8Errors and omissions expected
Subject to change without prior notice&amp;C&amp;8Flight Design F2 600kg Class
Model Year 2019&amp;R&amp;8&amp;D
Page &amp;P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579bd497d7642a88d2d2ec1edd8694a xmlns="6c23fe90-7a1c-4de5-a5ca-486ca2b21f0a">
      <Terms xmlns="http://schemas.microsoft.com/office/infopath/2007/PartnerControls"/>
    </o579bd497d7642a88d2d2ec1edd8694a>
    <c1347409cea145d9a420d86c3492f68c xmlns="6c23fe90-7a1c-4de5-a5ca-486ca2b21f0a">
      <Terms xmlns="http://schemas.microsoft.com/office/infopath/2007/PartnerControls"/>
    </c1347409cea145d9a420d86c3492f68c>
    <TaxCatchAll xmlns="6c23fe90-7a1c-4de5-a5ca-486ca2b21f0a">
      <Value>15</Value>
    </TaxCatchAll>
    <c969f64e7a7a4dd6a9cbbf1e9bb53e03 xmlns="6c23fe90-7a1c-4de5-a5ca-486ca2b21f0a">
      <Terms xmlns="http://schemas.microsoft.com/office/infopath/2007/PartnerControls">
        <TermInfo xmlns="http://schemas.microsoft.com/office/infopath/2007/PartnerControls">
          <TermName xmlns="http://schemas.microsoft.com/office/infopath/2007/PartnerControls">Flight Design GER</TermName>
          <TermId xmlns="http://schemas.microsoft.com/office/infopath/2007/PartnerControls">fdf8da14-a151-41bf-976e-845da58c2838</TermId>
        </TermInfo>
      </Terms>
    </c969f64e7a7a4dd6a9cbbf1e9bb53e03>
    <TaxKeywordTaxHTField xmlns="6c23fe90-7a1c-4de5-a5ca-486ca2b21f0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LIFT Air Dokument" ma:contentTypeID="0x010100F10BADD24330864D9BDAB4F698BB98CC00839D3B2DE888C04CB2D4CA9B8F1AD7A6" ma:contentTypeVersion="28" ma:contentTypeDescription="Ein Standard Dokument bei LIFT Air" ma:contentTypeScope="" ma:versionID="a86e3341ad6134615e2a8f91bd5cb686">
  <xsd:schema xmlns:xsd="http://www.w3.org/2001/XMLSchema" xmlns:xs="http://www.w3.org/2001/XMLSchema" xmlns:p="http://schemas.microsoft.com/office/2006/metadata/properties" xmlns:ns2="6c23fe90-7a1c-4de5-a5ca-486ca2b21f0a" targetNamespace="http://schemas.microsoft.com/office/2006/metadata/properties" ma:root="true" ma:fieldsID="f2bd85ce6f47903bea6076312c3d1266" ns2:_="">
    <xsd:import namespace="6c23fe90-7a1c-4de5-a5ca-486ca2b21f0a"/>
    <xsd:element name="properties">
      <xsd:complexType>
        <xsd:sequence>
          <xsd:element name="documentManagement">
            <xsd:complexType>
              <xsd:all>
                <xsd:element ref="ns2:o579bd497d7642a88d2d2ec1edd8694a" minOccurs="0"/>
                <xsd:element ref="ns2:TaxCatchAll" minOccurs="0"/>
                <xsd:element ref="ns2:TaxCatchAllLabel" minOccurs="0"/>
                <xsd:element ref="ns2:c969f64e7a7a4dd6a9cbbf1e9bb53e03" minOccurs="0"/>
                <xsd:element ref="ns2:c1347409cea145d9a420d86c3492f68c"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23fe90-7a1c-4de5-a5ca-486ca2b21f0a" elementFormDefault="qualified">
    <xsd:import namespace="http://schemas.microsoft.com/office/2006/documentManagement/types"/>
    <xsd:import namespace="http://schemas.microsoft.com/office/infopath/2007/PartnerControls"/>
    <xsd:element name="o579bd497d7642a88d2d2ec1edd8694a" ma:index="8" nillable="true" ma:taxonomy="true" ma:internalName="o579bd497d7642a88d2d2ec1edd8694a" ma:taxonomyFieldName="LIFT_x0020_Abteilung" ma:displayName="Team oder Abteilung" ma:default="" ma:fieldId="{8579bd49-7d76-42a8-8d2d-2ec1edd8694a}" ma:taxonomyMulti="true" ma:sspId="d8775279-06f3-4752-8769-ab4535f4f2b8" ma:termSetId="8ed8c9ea-7052-4c1d-a4d7-b9c10bffea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58046ea-67ab-43fb-a676-a08d49a46018}" ma:internalName="TaxCatchAll" ma:showField="CatchAllData" ma:web="51a66199-cdf0-4089-acca-8e077053f0e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658046ea-67ab-43fb-a676-a08d49a46018}" ma:internalName="TaxCatchAllLabel" ma:readOnly="true" ma:showField="CatchAllDataLabel" ma:web="51a66199-cdf0-4089-acca-8e077053f0ed">
      <xsd:complexType>
        <xsd:complexContent>
          <xsd:extension base="dms:MultiChoiceLookup">
            <xsd:sequence>
              <xsd:element name="Value" type="dms:Lookup" maxOccurs="unbounded" minOccurs="0" nillable="true"/>
            </xsd:sequence>
          </xsd:extension>
        </xsd:complexContent>
      </xsd:complexType>
    </xsd:element>
    <xsd:element name="c969f64e7a7a4dd6a9cbbf1e9bb53e03" ma:index="12" nillable="true" ma:taxonomy="true" ma:internalName="c969f64e7a7a4dd6a9cbbf1e9bb53e03" ma:taxonomyFieldName="LIFT_x0020_Company" ma:displayName="LIFT Company" ma:default="" ma:fieldId="{c969f64e-7a7a-4dd6-a9cb-bf1e9bb53e03}" ma:taxonomyMulti="true" ma:sspId="d8775279-06f3-4752-8769-ab4535f4f2b8" ma:termSetId="edf28125-af9d-472c-bfb4-aaafd653f060" ma:anchorId="00000000-0000-0000-0000-000000000000" ma:open="false" ma:isKeyword="false">
      <xsd:complexType>
        <xsd:sequence>
          <xsd:element ref="pc:Terms" minOccurs="0" maxOccurs="1"/>
        </xsd:sequence>
      </xsd:complexType>
    </xsd:element>
    <xsd:element name="c1347409cea145d9a420d86c3492f68c" ma:index="14" nillable="true" ma:taxonomy="true" ma:internalName="c1347409cea145d9a420d86c3492f68c" ma:taxonomyFieldName="LIFT_x0020_Standort" ma:displayName="Standort" ma:default="" ma:fieldId="{c1347409-cea1-45d9-a420-d86c3492f68c}" ma:taxonomyMulti="true" ma:sspId="d8775279-06f3-4752-8769-ab4535f4f2b8" ma:termSetId="b49f64b3-4722-4336-9a5c-56c326b344d4"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d8775279-06f3-4752-8769-ab4535f4f2b8"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d8775279-06f3-4752-8769-ab4535f4f2b8" ContentTypeId="0x010100F10BADD24330864D9BDAB4F698BB98CC"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E9AC7C-306E-4A0C-A0F1-BB8F05299250}">
  <ds:schemaRefs>
    <ds:schemaRef ds:uri="http://schemas.microsoft.com/office/2006/metadata/properties"/>
    <ds:schemaRef ds:uri="http://www.w3.org/XML/1998/namespace"/>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schemas.microsoft.com/office/infopath/2007/PartnerControls"/>
    <ds:schemaRef ds:uri="6c23fe90-7a1c-4de5-a5ca-486ca2b21f0a"/>
  </ds:schemaRefs>
</ds:datastoreItem>
</file>

<file path=customXml/itemProps2.xml><?xml version="1.0" encoding="utf-8"?>
<ds:datastoreItem xmlns:ds="http://schemas.openxmlformats.org/officeDocument/2006/customXml" ds:itemID="{AD5ECE02-A909-40CB-871E-7A6D54A28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23fe90-7a1c-4de5-a5ca-486ca2b21f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D4846A-0696-40AD-9B3A-AAAAA8E87107}">
  <ds:schemaRefs>
    <ds:schemaRef ds:uri="Microsoft.SharePoint.Taxonomy.ContentTypeSync"/>
  </ds:schemaRefs>
</ds:datastoreItem>
</file>

<file path=customXml/itemProps4.xml><?xml version="1.0" encoding="utf-8"?>
<ds:datastoreItem xmlns:ds="http://schemas.openxmlformats.org/officeDocument/2006/customXml" ds:itemID="{C31B66EB-8520-4BF9-8FDA-594CA3DFEB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Description F2 </vt:lpstr>
      <vt:lpstr>Prices and Availability F2</vt:lpstr>
      <vt:lpstr>'Description F2 '!Заголовки_для_печати</vt:lpstr>
      <vt:lpstr>'Prices and Availability F2'!Заголовки_для_печати</vt:lpstr>
      <vt:lpstr>'Description F2 '!Область_печати</vt:lpstr>
      <vt:lpstr>'Prices and Availability F2'!Область_печати</vt:lpstr>
    </vt:vector>
  </TitlesOfParts>
  <Manager/>
  <Company>Flight Design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dc:creator>
  <cp:keywords/>
  <dc:description/>
  <cp:lastModifiedBy>Julia</cp:lastModifiedBy>
  <cp:revision/>
  <dcterms:created xsi:type="dcterms:W3CDTF">2007-08-14T08:24:29Z</dcterms:created>
  <dcterms:modified xsi:type="dcterms:W3CDTF">2020-09-12T08:42:51Z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0x010100F10BADD24330864D9BDAB4F698BB98CC00839D3B2DE888C04CB2D4CA9B8F1AD7A6</vt:lpwstr>
  </property>
  <property fmtid="{D5CDD505-2E9C-101B-9397-08002B2CF9AE}" pid="4" name="LIFT Company">
    <vt:lpwstr>15;#Flight Design GER|fdf8da14-a151-41bf-976e-845da58c2838</vt:lpwstr>
  </property>
  <property fmtid="{D5CDD505-2E9C-101B-9397-08002B2CF9AE}" pid="5" name="LIFT Abteilung">
    <vt:lpwstr/>
  </property>
  <property fmtid="{D5CDD505-2E9C-101B-9397-08002B2CF9AE}" pid="6" name="LIFT Standort">
    <vt:lpwstr/>
  </property>
  <property fmtid="{D5CDD505-2E9C-101B-9397-08002B2CF9AE}" pid="7" name="SharedWithUsers">
    <vt:lpwstr>105;#Nataliya Yankovska</vt:lpwstr>
  </property>
  <property fmtid="{D5CDD505-2E9C-101B-9397-08002B2CF9AE}" pid="8" name="Order">
    <vt:r8>487000</vt:r8>
  </property>
  <property fmtid="{D5CDD505-2E9C-101B-9397-08002B2CF9AE}" pid="9" name="URL">
    <vt:lpwstr/>
  </property>
  <property fmtid="{D5CDD505-2E9C-101B-9397-08002B2CF9AE}" pid="10" name="xd_Signature">
    <vt:bool>false</vt:bool>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ies>
</file>